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rafael.bermudez\Documents\"/>
    </mc:Choice>
  </mc:AlternateContent>
  <xr:revisionPtr revIDLastSave="0" documentId="13_ncr:1_{FB1349BB-F73F-4433-9D49-B6A25AB21E1B}" xr6:coauthVersionLast="47" xr6:coauthVersionMax="47" xr10:uidLastSave="{00000000-0000-0000-0000-000000000000}"/>
  <bookViews>
    <workbookView xWindow="-120" yWindow="-120" windowWidth="29040" windowHeight="15720" xr2:uid="{7FFC3E33-4170-4BB8-A5B0-79B443C981B0}"/>
  </bookViews>
  <sheets>
    <sheet name="1078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13" i="1" l="1"/>
  <c r="F513" i="1" s="1"/>
  <c r="D512" i="1"/>
  <c r="F512" i="1" s="1"/>
  <c r="D511" i="1"/>
  <c r="F511" i="1" s="1"/>
  <c r="D510" i="1"/>
  <c r="F510" i="1" s="1"/>
  <c r="F509" i="1"/>
  <c r="D509" i="1"/>
  <c r="D508" i="1"/>
  <c r="F508" i="1" s="1"/>
  <c r="F507" i="1"/>
  <c r="D507" i="1"/>
  <c r="D506" i="1"/>
  <c r="F506" i="1" s="1"/>
  <c r="D505" i="1"/>
  <c r="F505" i="1" s="1"/>
  <c r="D504" i="1"/>
  <c r="F504" i="1" s="1"/>
  <c r="D503" i="1"/>
  <c r="F503" i="1" s="1"/>
  <c r="D502" i="1"/>
  <c r="F502" i="1" s="1"/>
  <c r="F501" i="1"/>
  <c r="D501" i="1"/>
  <c r="D500" i="1"/>
  <c r="F500" i="1" s="1"/>
  <c r="F499" i="1"/>
  <c r="D499" i="1"/>
  <c r="D498" i="1"/>
  <c r="F498" i="1" s="1"/>
  <c r="D497" i="1"/>
  <c r="F497" i="1" s="1"/>
  <c r="D496" i="1"/>
  <c r="F496" i="1" s="1"/>
  <c r="D495" i="1"/>
  <c r="F495" i="1" s="1"/>
  <c r="D494" i="1"/>
  <c r="F494" i="1" s="1"/>
  <c r="F493" i="1"/>
  <c r="D493" i="1"/>
  <c r="D492" i="1"/>
  <c r="F492" i="1" s="1"/>
  <c r="F491" i="1"/>
  <c r="D491" i="1"/>
  <c r="D490" i="1"/>
  <c r="F490" i="1" s="1"/>
  <c r="D489" i="1"/>
  <c r="F489" i="1" s="1"/>
  <c r="D488" i="1"/>
  <c r="F488" i="1" s="1"/>
  <c r="D487" i="1"/>
  <c r="F487" i="1" s="1"/>
  <c r="D486" i="1"/>
  <c r="F486" i="1" s="1"/>
  <c r="F485" i="1"/>
  <c r="D485" i="1"/>
  <c r="D484" i="1"/>
  <c r="F484" i="1" s="1"/>
  <c r="F483" i="1"/>
  <c r="D483" i="1"/>
  <c r="D482" i="1"/>
  <c r="F482" i="1" s="1"/>
  <c r="D481" i="1"/>
  <c r="F481" i="1" s="1"/>
  <c r="D480" i="1"/>
  <c r="F480" i="1" s="1"/>
  <c r="D479" i="1"/>
  <c r="F479" i="1" s="1"/>
  <c r="D478" i="1"/>
  <c r="F478" i="1" s="1"/>
  <c r="F477" i="1"/>
  <c r="D477" i="1"/>
  <c r="D476" i="1"/>
  <c r="F476" i="1" s="1"/>
  <c r="F475" i="1"/>
  <c r="D475" i="1"/>
  <c r="D474" i="1"/>
  <c r="F474" i="1" s="1"/>
  <c r="D473" i="1"/>
  <c r="F473" i="1" s="1"/>
  <c r="D472" i="1"/>
  <c r="F472" i="1" s="1"/>
  <c r="D471" i="1"/>
  <c r="F471" i="1" s="1"/>
  <c r="D470" i="1"/>
  <c r="F470" i="1" s="1"/>
  <c r="F469" i="1"/>
  <c r="D469" i="1"/>
  <c r="D468" i="1"/>
  <c r="F468" i="1" s="1"/>
  <c r="F467" i="1"/>
  <c r="D467" i="1"/>
  <c r="D466" i="1"/>
  <c r="F466" i="1" s="1"/>
  <c r="D465" i="1"/>
  <c r="F465" i="1" s="1"/>
  <c r="D464" i="1"/>
  <c r="F464" i="1" s="1"/>
  <c r="D463" i="1"/>
  <c r="F463" i="1" s="1"/>
  <c r="D462" i="1"/>
  <c r="F462" i="1" s="1"/>
  <c r="F461" i="1"/>
  <c r="D461" i="1"/>
  <c r="D460" i="1"/>
  <c r="F460" i="1" s="1"/>
  <c r="F459" i="1"/>
  <c r="D459" i="1"/>
  <c r="D458" i="1"/>
  <c r="F458" i="1" s="1"/>
  <c r="D457" i="1"/>
  <c r="F457" i="1" s="1"/>
  <c r="D456" i="1"/>
  <c r="F456" i="1" s="1"/>
  <c r="D455" i="1"/>
  <c r="F455" i="1" s="1"/>
  <c r="D454" i="1"/>
  <c r="F454" i="1" s="1"/>
  <c r="F453" i="1"/>
  <c r="D453" i="1"/>
  <c r="D452" i="1"/>
  <c r="F452" i="1" s="1"/>
  <c r="F451" i="1"/>
  <c r="D451" i="1"/>
  <c r="D450" i="1"/>
  <c r="F450" i="1" s="1"/>
  <c r="D449" i="1"/>
  <c r="F449" i="1" s="1"/>
  <c r="F448" i="1"/>
  <c r="D448" i="1"/>
  <c r="D447" i="1"/>
  <c r="F447" i="1" s="1"/>
  <c r="F446" i="1"/>
  <c r="D446" i="1"/>
  <c r="F445" i="1"/>
  <c r="D445" i="1"/>
  <c r="I442" i="1"/>
  <c r="G442" i="1"/>
  <c r="F442" i="1"/>
  <c r="E442" i="1"/>
  <c r="D442" i="1"/>
  <c r="I441" i="1"/>
  <c r="F441" i="1"/>
  <c r="D441" i="1"/>
  <c r="G440" i="1"/>
  <c r="F440" i="1"/>
  <c r="E440" i="1"/>
  <c r="D440" i="1"/>
  <c r="I437" i="1"/>
  <c r="G437" i="1" s="1"/>
  <c r="E437" i="1"/>
  <c r="D437" i="1"/>
  <c r="F437" i="1" s="1"/>
  <c r="I436" i="1"/>
  <c r="E436" i="1" s="1"/>
  <c r="G436" i="1" s="1"/>
  <c r="F436" i="1"/>
  <c r="D436" i="1"/>
  <c r="I435" i="1"/>
  <c r="G435" i="1" s="1"/>
  <c r="F435" i="1"/>
  <c r="E435" i="1"/>
  <c r="D435" i="1"/>
  <c r="I434" i="1"/>
  <c r="G434" i="1"/>
  <c r="E434" i="1"/>
  <c r="D434" i="1"/>
  <c r="F434" i="1" s="1"/>
  <c r="I433" i="1"/>
  <c r="G433" i="1" s="1"/>
  <c r="F433" i="1"/>
  <c r="E433" i="1"/>
  <c r="D433" i="1"/>
  <c r="I432" i="1"/>
  <c r="E432" i="1"/>
  <c r="G432" i="1" s="1"/>
  <c r="D432" i="1"/>
  <c r="F432" i="1" s="1"/>
  <c r="I431" i="1"/>
  <c r="F431" i="1"/>
  <c r="D431" i="1"/>
  <c r="I430" i="1"/>
  <c r="E430" i="1" s="1"/>
  <c r="G430" i="1" s="1"/>
  <c r="D430" i="1"/>
  <c r="F430" i="1" s="1"/>
  <c r="I429" i="1"/>
  <c r="D429" i="1"/>
  <c r="F429" i="1" s="1"/>
  <c r="I428" i="1"/>
  <c r="F428" i="1"/>
  <c r="D428" i="1"/>
  <c r="I427" i="1"/>
  <c r="G427" i="1"/>
  <c r="F427" i="1"/>
  <c r="E427" i="1"/>
  <c r="D427" i="1"/>
  <c r="I426" i="1"/>
  <c r="D426" i="1"/>
  <c r="F426" i="1" s="1"/>
  <c r="I425" i="1"/>
  <c r="E425" i="1" s="1"/>
  <c r="G425" i="1" s="1"/>
  <c r="D425" i="1"/>
  <c r="F425" i="1" s="1"/>
  <c r="I424" i="1"/>
  <c r="F424" i="1"/>
  <c r="E424" i="1"/>
  <c r="G424" i="1" s="1"/>
  <c r="D424" i="1"/>
  <c r="I423" i="1"/>
  <c r="E423" i="1" s="1"/>
  <c r="G423" i="1" s="1"/>
  <c r="F423" i="1"/>
  <c r="D423" i="1"/>
  <c r="I422" i="1"/>
  <c r="G422" i="1"/>
  <c r="F422" i="1"/>
  <c r="E422" i="1"/>
  <c r="D422" i="1"/>
  <c r="I421" i="1"/>
  <c r="G421" i="1" s="1"/>
  <c r="E421" i="1"/>
  <c r="D421" i="1"/>
  <c r="F421" i="1" s="1"/>
  <c r="I420" i="1"/>
  <c r="E420" i="1" s="1"/>
  <c r="G420" i="1" s="1"/>
  <c r="F420" i="1"/>
  <c r="D420" i="1"/>
  <c r="I419" i="1"/>
  <c r="G419" i="1" s="1"/>
  <c r="F419" i="1"/>
  <c r="E419" i="1"/>
  <c r="D419" i="1"/>
  <c r="I418" i="1"/>
  <c r="G418" i="1"/>
  <c r="E418" i="1"/>
  <c r="D418" i="1"/>
  <c r="F418" i="1" s="1"/>
  <c r="I417" i="1"/>
  <c r="G417" i="1" s="1"/>
  <c r="F417" i="1"/>
  <c r="E417" i="1"/>
  <c r="D417" i="1"/>
  <c r="I416" i="1"/>
  <c r="G416" i="1" s="1"/>
  <c r="E416" i="1"/>
  <c r="D416" i="1"/>
  <c r="F416" i="1" s="1"/>
  <c r="I415" i="1"/>
  <c r="F415" i="1"/>
  <c r="D415" i="1"/>
  <c r="I414" i="1"/>
  <c r="E414" i="1" s="1"/>
  <c r="G414" i="1" s="1"/>
  <c r="D414" i="1"/>
  <c r="F414" i="1" s="1"/>
  <c r="I413" i="1"/>
  <c r="D413" i="1"/>
  <c r="F413" i="1" s="1"/>
  <c r="I412" i="1"/>
  <c r="D412" i="1"/>
  <c r="F412" i="1" s="1"/>
  <c r="I411" i="1"/>
  <c r="G411" i="1"/>
  <c r="F411" i="1"/>
  <c r="E411" i="1"/>
  <c r="D411" i="1"/>
  <c r="I410" i="1"/>
  <c r="F410" i="1"/>
  <c r="D410" i="1"/>
  <c r="I409" i="1"/>
  <c r="E409" i="1" s="1"/>
  <c r="G409" i="1" s="1"/>
  <c r="D409" i="1"/>
  <c r="F409" i="1" s="1"/>
  <c r="I408" i="1"/>
  <c r="F408" i="1"/>
  <c r="E408" i="1"/>
  <c r="G408" i="1" s="1"/>
  <c r="D408" i="1"/>
  <c r="I407" i="1"/>
  <c r="E407" i="1" s="1"/>
  <c r="G407" i="1" s="1"/>
  <c r="F407" i="1"/>
  <c r="D407" i="1"/>
  <c r="I406" i="1"/>
  <c r="G406" i="1"/>
  <c r="F406" i="1"/>
  <c r="E406" i="1"/>
  <c r="D406" i="1"/>
  <c r="I405" i="1"/>
  <c r="G405" i="1" s="1"/>
  <c r="E405" i="1"/>
  <c r="D405" i="1"/>
  <c r="F405" i="1" s="1"/>
  <c r="I404" i="1"/>
  <c r="E404" i="1" s="1"/>
  <c r="G404" i="1" s="1"/>
  <c r="F404" i="1"/>
  <c r="D404" i="1"/>
  <c r="I403" i="1"/>
  <c r="G403" i="1" s="1"/>
  <c r="F403" i="1"/>
  <c r="E403" i="1"/>
  <c r="D403" i="1"/>
  <c r="I402" i="1"/>
  <c r="G402" i="1"/>
  <c r="E402" i="1"/>
  <c r="D402" i="1"/>
  <c r="F402" i="1" s="1"/>
  <c r="I401" i="1"/>
  <c r="G401" i="1" s="1"/>
  <c r="F401" i="1"/>
  <c r="E401" i="1"/>
  <c r="D401" i="1"/>
  <c r="I400" i="1"/>
  <c r="G400" i="1" s="1"/>
  <c r="E400" i="1"/>
  <c r="D400" i="1"/>
  <c r="F400" i="1" s="1"/>
  <c r="I399" i="1"/>
  <c r="F399" i="1"/>
  <c r="D399" i="1"/>
  <c r="I398" i="1"/>
  <c r="E398" i="1" s="1"/>
  <c r="G398" i="1" s="1"/>
  <c r="D398" i="1"/>
  <c r="F398" i="1" s="1"/>
  <c r="I397" i="1"/>
  <c r="D397" i="1"/>
  <c r="F397" i="1" s="1"/>
  <c r="I396" i="1"/>
  <c r="D396" i="1"/>
  <c r="F396" i="1" s="1"/>
  <c r="I395" i="1"/>
  <c r="G395" i="1"/>
  <c r="F395" i="1"/>
  <c r="E395" i="1"/>
  <c r="D395" i="1"/>
  <c r="I394" i="1"/>
  <c r="F394" i="1"/>
  <c r="D394" i="1"/>
  <c r="I393" i="1"/>
  <c r="E393" i="1" s="1"/>
  <c r="G393" i="1" s="1"/>
  <c r="D393" i="1"/>
  <c r="F393" i="1" s="1"/>
  <c r="I392" i="1"/>
  <c r="F392" i="1"/>
  <c r="E392" i="1"/>
  <c r="G392" i="1" s="1"/>
  <c r="D392" i="1"/>
  <c r="I391" i="1"/>
  <c r="E391" i="1" s="1"/>
  <c r="G391" i="1" s="1"/>
  <c r="F391" i="1"/>
  <c r="D391" i="1"/>
  <c r="I390" i="1"/>
  <c r="G390" i="1"/>
  <c r="F390" i="1"/>
  <c r="E390" i="1"/>
  <c r="D390" i="1"/>
  <c r="I389" i="1"/>
  <c r="G389" i="1" s="1"/>
  <c r="E389" i="1"/>
  <c r="D389" i="1"/>
  <c r="F389" i="1" s="1"/>
  <c r="I388" i="1"/>
  <c r="E388" i="1" s="1"/>
  <c r="G388" i="1" s="1"/>
  <c r="F388" i="1"/>
  <c r="D388" i="1"/>
  <c r="I387" i="1"/>
  <c r="G387" i="1" s="1"/>
  <c r="F387" i="1"/>
  <c r="E387" i="1"/>
  <c r="D387" i="1"/>
  <c r="I386" i="1"/>
  <c r="G386" i="1"/>
  <c r="E386" i="1"/>
  <c r="D386" i="1"/>
  <c r="F386" i="1" s="1"/>
  <c r="I385" i="1"/>
  <c r="G385" i="1" s="1"/>
  <c r="F385" i="1"/>
  <c r="E385" i="1"/>
  <c r="D385" i="1"/>
  <c r="I384" i="1"/>
  <c r="G384" i="1" s="1"/>
  <c r="E384" i="1"/>
  <c r="D384" i="1"/>
  <c r="F384" i="1" s="1"/>
  <c r="I383" i="1"/>
  <c r="F383" i="1"/>
  <c r="D383" i="1"/>
  <c r="I382" i="1"/>
  <c r="E382" i="1" s="1"/>
  <c r="G382" i="1" s="1"/>
  <c r="D382" i="1"/>
  <c r="F382" i="1" s="1"/>
  <c r="I381" i="1"/>
  <c r="G381" i="1"/>
  <c r="E381" i="1"/>
  <c r="D381" i="1"/>
  <c r="F381" i="1" s="1"/>
  <c r="I380" i="1"/>
  <c r="F380" i="1"/>
  <c r="D380" i="1"/>
  <c r="I379" i="1"/>
  <c r="G379" i="1"/>
  <c r="F379" i="1"/>
  <c r="E379" i="1"/>
  <c r="D379" i="1"/>
  <c r="I378" i="1"/>
  <c r="F378" i="1"/>
  <c r="D378" i="1"/>
  <c r="I377" i="1"/>
  <c r="E377" i="1" s="1"/>
  <c r="G377" i="1" s="1"/>
  <c r="D377" i="1"/>
  <c r="F377" i="1" s="1"/>
  <c r="I376" i="1"/>
  <c r="G376" i="1" s="1"/>
  <c r="F376" i="1"/>
  <c r="E376" i="1"/>
  <c r="D376" i="1"/>
  <c r="I375" i="1"/>
  <c r="E375" i="1" s="1"/>
  <c r="G375" i="1" s="1"/>
  <c r="F375" i="1"/>
  <c r="D375" i="1"/>
  <c r="D373" i="1"/>
  <c r="F373" i="1" s="1"/>
  <c r="F372" i="1"/>
  <c r="D372" i="1"/>
  <c r="D371" i="1"/>
  <c r="F371" i="1" s="1"/>
  <c r="F370" i="1"/>
  <c r="D370" i="1"/>
  <c r="D369" i="1"/>
  <c r="F369" i="1" s="1"/>
  <c r="D368" i="1"/>
  <c r="F368" i="1" s="1"/>
  <c r="F367" i="1"/>
  <c r="D367" i="1"/>
  <c r="F366" i="1"/>
  <c r="D366" i="1"/>
  <c r="D365" i="1"/>
  <c r="F365" i="1" s="1"/>
  <c r="F364" i="1"/>
  <c r="D364" i="1"/>
  <c r="D363" i="1"/>
  <c r="F363" i="1" s="1"/>
  <c r="F362" i="1"/>
  <c r="D362" i="1"/>
  <c r="D361" i="1"/>
  <c r="F361" i="1" s="1"/>
  <c r="D360" i="1"/>
  <c r="F360" i="1" s="1"/>
  <c r="F359" i="1"/>
  <c r="D359" i="1"/>
  <c r="F358" i="1"/>
  <c r="D358" i="1"/>
  <c r="D356" i="1"/>
  <c r="F356" i="1" s="1"/>
  <c r="F355" i="1"/>
  <c r="D355" i="1"/>
  <c r="D354" i="1"/>
  <c r="F354" i="1" s="1"/>
  <c r="F353" i="1"/>
  <c r="D353" i="1"/>
  <c r="D352" i="1"/>
  <c r="F352" i="1" s="1"/>
  <c r="D351" i="1"/>
  <c r="F351" i="1" s="1"/>
  <c r="F350" i="1"/>
  <c r="D350" i="1"/>
  <c r="F349" i="1"/>
  <c r="D349" i="1"/>
  <c r="D348" i="1"/>
  <c r="F348" i="1" s="1"/>
  <c r="F347" i="1"/>
  <c r="D347" i="1"/>
  <c r="D346" i="1"/>
  <c r="F346" i="1" s="1"/>
  <c r="F345" i="1"/>
  <c r="D345" i="1"/>
  <c r="D344" i="1"/>
  <c r="F344" i="1" s="1"/>
  <c r="D343" i="1"/>
  <c r="F343" i="1" s="1"/>
  <c r="F342" i="1"/>
  <c r="D342" i="1"/>
  <c r="F341" i="1"/>
  <c r="D341" i="1"/>
  <c r="D340" i="1"/>
  <c r="F340" i="1" s="1"/>
  <c r="F338" i="1"/>
  <c r="D338" i="1"/>
  <c r="D337" i="1"/>
  <c r="F337" i="1" s="1"/>
  <c r="F336" i="1"/>
  <c r="D336" i="1"/>
  <c r="D335" i="1"/>
  <c r="F335" i="1" s="1"/>
  <c r="D334" i="1"/>
  <c r="F334" i="1" s="1"/>
  <c r="F333" i="1"/>
  <c r="D333" i="1"/>
  <c r="F332" i="1"/>
  <c r="D332" i="1"/>
  <c r="D330" i="1"/>
  <c r="F330" i="1" s="1"/>
  <c r="F329" i="1"/>
  <c r="D329" i="1"/>
  <c r="D328" i="1"/>
  <c r="F328" i="1" s="1"/>
  <c r="F327" i="1"/>
  <c r="D327" i="1"/>
  <c r="D326" i="1"/>
  <c r="F326" i="1" s="1"/>
  <c r="D325" i="1"/>
  <c r="F325" i="1" s="1"/>
  <c r="F323" i="1"/>
  <c r="D323" i="1"/>
  <c r="F322" i="1"/>
  <c r="D322" i="1"/>
  <c r="D320" i="1"/>
  <c r="F320" i="1" s="1"/>
  <c r="F319" i="1"/>
  <c r="D319" i="1"/>
  <c r="D318" i="1"/>
  <c r="F318" i="1" s="1"/>
  <c r="F317" i="1"/>
  <c r="D317" i="1"/>
  <c r="D316" i="1"/>
  <c r="F316" i="1" s="1"/>
  <c r="D315" i="1"/>
  <c r="F315" i="1" s="1"/>
  <c r="F314" i="1"/>
  <c r="D314" i="1"/>
  <c r="F313" i="1"/>
  <c r="D313" i="1"/>
  <c r="D312" i="1"/>
  <c r="F312" i="1" s="1"/>
  <c r="F311" i="1"/>
  <c r="D311" i="1"/>
  <c r="D310" i="1"/>
  <c r="F310" i="1" s="1"/>
  <c r="F309" i="1"/>
  <c r="D309" i="1"/>
  <c r="D308" i="1"/>
  <c r="F308" i="1" s="1"/>
  <c r="D307" i="1"/>
  <c r="F307" i="1" s="1"/>
  <c r="F306" i="1"/>
  <c r="D306" i="1"/>
  <c r="F305" i="1"/>
  <c r="D305" i="1"/>
  <c r="D304" i="1"/>
  <c r="F304" i="1" s="1"/>
  <c r="F303" i="1"/>
  <c r="D303" i="1"/>
  <c r="D302" i="1"/>
  <c r="F302" i="1" s="1"/>
  <c r="F301" i="1"/>
  <c r="D301" i="1"/>
  <c r="D300" i="1"/>
  <c r="F300" i="1" s="1"/>
  <c r="D299" i="1"/>
  <c r="F299" i="1" s="1"/>
  <c r="F298" i="1"/>
  <c r="D298" i="1"/>
  <c r="F297" i="1"/>
  <c r="D297" i="1"/>
  <c r="D296" i="1"/>
  <c r="F296" i="1" s="1"/>
  <c r="F295" i="1"/>
  <c r="D295" i="1"/>
  <c r="D294" i="1"/>
  <c r="F294" i="1" s="1"/>
  <c r="F293" i="1"/>
  <c r="D293" i="1"/>
  <c r="D292" i="1"/>
  <c r="F292" i="1" s="1"/>
  <c r="D291" i="1"/>
  <c r="F291" i="1" s="1"/>
  <c r="F290" i="1"/>
  <c r="D290" i="1"/>
  <c r="F289" i="1"/>
  <c r="D289" i="1"/>
  <c r="D288" i="1"/>
  <c r="F288" i="1" s="1"/>
  <c r="F287" i="1"/>
  <c r="D287" i="1"/>
  <c r="D286" i="1"/>
  <c r="F286" i="1" s="1"/>
  <c r="F285" i="1"/>
  <c r="D285" i="1"/>
  <c r="D284" i="1"/>
  <c r="F284" i="1" s="1"/>
  <c r="D283" i="1"/>
  <c r="F283" i="1" s="1"/>
  <c r="F282" i="1"/>
  <c r="D282" i="1"/>
  <c r="F281" i="1"/>
  <c r="D281" i="1"/>
  <c r="D280" i="1"/>
  <c r="F280" i="1" s="1"/>
  <c r="F279" i="1"/>
  <c r="D279" i="1"/>
  <c r="D278" i="1"/>
  <c r="F278" i="1" s="1"/>
  <c r="F277" i="1"/>
  <c r="D277" i="1"/>
  <c r="D276" i="1"/>
  <c r="F276" i="1" s="1"/>
  <c r="D275" i="1"/>
  <c r="F275" i="1" s="1"/>
  <c r="F274" i="1"/>
  <c r="D274" i="1"/>
  <c r="F273" i="1"/>
  <c r="D273" i="1"/>
  <c r="D271" i="1"/>
  <c r="F271" i="1" s="1"/>
  <c r="F270" i="1"/>
  <c r="D270" i="1"/>
  <c r="D269" i="1"/>
  <c r="F269" i="1" s="1"/>
  <c r="F268" i="1"/>
  <c r="D268" i="1"/>
  <c r="D267" i="1"/>
  <c r="F267" i="1" s="1"/>
  <c r="D266" i="1"/>
  <c r="F266" i="1" s="1"/>
  <c r="F265" i="1"/>
  <c r="D265" i="1"/>
  <c r="F264" i="1"/>
  <c r="D264" i="1"/>
  <c r="D263" i="1"/>
  <c r="F263" i="1" s="1"/>
  <c r="F261" i="1"/>
  <c r="D261" i="1"/>
  <c r="D260" i="1"/>
  <c r="F260" i="1" s="1"/>
  <c r="F259" i="1"/>
  <c r="D259" i="1"/>
  <c r="D258" i="1"/>
  <c r="F258" i="1" s="1"/>
  <c r="D257" i="1"/>
  <c r="F257" i="1" s="1"/>
  <c r="F256" i="1"/>
  <c r="D256" i="1"/>
  <c r="F255" i="1"/>
  <c r="D255" i="1"/>
  <c r="D254" i="1"/>
  <c r="F254" i="1" s="1"/>
  <c r="F253" i="1"/>
  <c r="D253" i="1"/>
  <c r="D251" i="1"/>
  <c r="F251" i="1" s="1"/>
  <c r="F250" i="1"/>
  <c r="D250" i="1"/>
  <c r="D249" i="1"/>
  <c r="F249" i="1" s="1"/>
  <c r="D248" i="1"/>
  <c r="F248" i="1" s="1"/>
  <c r="F247" i="1"/>
  <c r="D247" i="1"/>
  <c r="F246" i="1"/>
  <c r="D246" i="1"/>
  <c r="D245" i="1"/>
  <c r="F245" i="1" s="1"/>
  <c r="F244" i="1"/>
  <c r="D244" i="1"/>
  <c r="D243" i="1"/>
  <c r="F243" i="1" s="1"/>
  <c r="F242" i="1"/>
  <c r="D242" i="1"/>
  <c r="D241" i="1"/>
  <c r="F241" i="1" s="1"/>
  <c r="D240" i="1"/>
  <c r="F240" i="1" s="1"/>
  <c r="F239" i="1"/>
  <c r="D239" i="1"/>
  <c r="F238" i="1"/>
  <c r="D238" i="1"/>
  <c r="D237" i="1"/>
  <c r="F237" i="1" s="1"/>
  <c r="F236" i="1"/>
  <c r="D236" i="1"/>
  <c r="D235" i="1"/>
  <c r="F235" i="1" s="1"/>
  <c r="F234" i="1"/>
  <c r="D234" i="1"/>
  <c r="D233" i="1"/>
  <c r="F233" i="1" s="1"/>
  <c r="D231" i="1"/>
  <c r="F231" i="1" s="1"/>
  <c r="F230" i="1"/>
  <c r="D230" i="1"/>
  <c r="F229" i="1"/>
  <c r="D229" i="1"/>
  <c r="D228" i="1"/>
  <c r="F228" i="1" s="1"/>
  <c r="F227" i="1"/>
  <c r="D227" i="1"/>
  <c r="D226" i="1"/>
  <c r="F226" i="1" s="1"/>
  <c r="F225" i="1"/>
  <c r="D225" i="1"/>
  <c r="D224" i="1"/>
  <c r="F224" i="1" s="1"/>
  <c r="D223" i="1"/>
  <c r="F223" i="1" s="1"/>
  <c r="F222" i="1"/>
  <c r="D222" i="1"/>
  <c r="F221" i="1"/>
  <c r="D221" i="1"/>
  <c r="D220" i="1"/>
  <c r="F220" i="1" s="1"/>
  <c r="F219" i="1"/>
  <c r="D219" i="1"/>
  <c r="D218" i="1"/>
  <c r="F218" i="1" s="1"/>
  <c r="F217" i="1"/>
  <c r="D217" i="1"/>
  <c r="D216" i="1"/>
  <c r="F216" i="1" s="1"/>
  <c r="D215" i="1"/>
  <c r="F215" i="1" s="1"/>
  <c r="F214" i="1"/>
  <c r="D214" i="1"/>
  <c r="F213" i="1"/>
  <c r="D213" i="1"/>
  <c r="D212" i="1"/>
  <c r="F212" i="1" s="1"/>
  <c r="F211" i="1"/>
  <c r="D211" i="1"/>
  <c r="D210" i="1"/>
  <c r="F210" i="1" s="1"/>
  <c r="F209" i="1"/>
  <c r="D209" i="1"/>
  <c r="D208" i="1"/>
  <c r="F208" i="1" s="1"/>
  <c r="D207" i="1"/>
  <c r="F207" i="1" s="1"/>
  <c r="F206" i="1"/>
  <c r="D206" i="1"/>
  <c r="F205" i="1"/>
  <c r="D205" i="1"/>
  <c r="D204" i="1"/>
  <c r="F204" i="1" s="1"/>
  <c r="F203" i="1"/>
  <c r="D203" i="1"/>
  <c r="D202" i="1"/>
  <c r="F202" i="1" s="1"/>
  <c r="F201" i="1"/>
  <c r="D201" i="1"/>
  <c r="D200" i="1"/>
  <c r="F200" i="1" s="1"/>
  <c r="D199" i="1"/>
  <c r="F199" i="1" s="1"/>
  <c r="F198" i="1"/>
  <c r="D198" i="1"/>
  <c r="F197" i="1"/>
  <c r="D197" i="1"/>
  <c r="D196" i="1"/>
  <c r="F196" i="1" s="1"/>
  <c r="F195" i="1"/>
  <c r="D195" i="1"/>
  <c r="D194" i="1"/>
  <c r="F194" i="1" s="1"/>
  <c r="F193" i="1"/>
  <c r="D193" i="1"/>
  <c r="D192" i="1"/>
  <c r="F192" i="1" s="1"/>
  <c r="D191" i="1"/>
  <c r="F191" i="1" s="1"/>
  <c r="F190" i="1"/>
  <c r="D190" i="1"/>
  <c r="F189" i="1"/>
  <c r="D189" i="1"/>
  <c r="D188" i="1"/>
  <c r="F188" i="1" s="1"/>
  <c r="F187" i="1"/>
  <c r="D187" i="1"/>
  <c r="D185" i="1"/>
  <c r="F185" i="1" s="1"/>
  <c r="F184" i="1"/>
  <c r="D184" i="1"/>
  <c r="D183" i="1"/>
  <c r="F183" i="1" s="1"/>
  <c r="D182" i="1"/>
  <c r="F182" i="1" s="1"/>
  <c r="F181" i="1"/>
  <c r="D181" i="1"/>
  <c r="F180" i="1"/>
  <c r="D180" i="1"/>
  <c r="D179" i="1"/>
  <c r="F179" i="1" s="1"/>
  <c r="F177" i="1"/>
  <c r="D177" i="1"/>
  <c r="D176" i="1"/>
  <c r="F176" i="1" s="1"/>
  <c r="D175" i="1"/>
  <c r="F175" i="1" s="1"/>
  <c r="D174" i="1"/>
  <c r="F174" i="1" s="1"/>
  <c r="D173" i="1"/>
  <c r="F173" i="1" s="1"/>
  <c r="F172" i="1"/>
  <c r="D172" i="1"/>
  <c r="F171" i="1"/>
  <c r="D171" i="1"/>
  <c r="D170" i="1"/>
  <c r="F170" i="1" s="1"/>
  <c r="F169" i="1"/>
  <c r="D169" i="1"/>
  <c r="D168" i="1"/>
  <c r="F168" i="1" s="1"/>
  <c r="F167" i="1"/>
  <c r="D167" i="1"/>
  <c r="D166" i="1"/>
  <c r="F166" i="1" s="1"/>
  <c r="D165" i="1"/>
  <c r="F165" i="1" s="1"/>
  <c r="F164" i="1"/>
  <c r="D164" i="1"/>
  <c r="F163" i="1"/>
  <c r="D163" i="1"/>
  <c r="D162" i="1"/>
  <c r="F162" i="1" s="1"/>
  <c r="F161" i="1"/>
  <c r="D161" i="1"/>
  <c r="D160" i="1"/>
  <c r="F160" i="1" s="1"/>
  <c r="F159" i="1"/>
  <c r="D159" i="1"/>
  <c r="D158" i="1"/>
  <c r="F158" i="1" s="1"/>
  <c r="D157" i="1"/>
  <c r="F157" i="1" s="1"/>
  <c r="F156" i="1"/>
  <c r="D156" i="1"/>
  <c r="F155" i="1"/>
  <c r="D155" i="1"/>
  <c r="D154" i="1"/>
  <c r="F154" i="1" s="1"/>
  <c r="F153" i="1"/>
  <c r="D153" i="1"/>
  <c r="D152" i="1"/>
  <c r="F152" i="1" s="1"/>
  <c r="D151" i="1"/>
  <c r="F151" i="1" s="1"/>
  <c r="D149" i="1"/>
  <c r="F149" i="1" s="1"/>
  <c r="D148" i="1"/>
  <c r="F148" i="1" s="1"/>
  <c r="F147" i="1"/>
  <c r="D147" i="1"/>
  <c r="F146" i="1"/>
  <c r="D146" i="1"/>
  <c r="D145" i="1"/>
  <c r="F145" i="1" s="1"/>
  <c r="F144" i="1"/>
  <c r="D144" i="1"/>
  <c r="D143" i="1"/>
  <c r="F143" i="1" s="1"/>
  <c r="F142" i="1"/>
  <c r="D142" i="1"/>
  <c r="D141" i="1"/>
  <c r="F141" i="1" s="1"/>
  <c r="D140" i="1"/>
  <c r="F140" i="1" s="1"/>
  <c r="F139" i="1"/>
  <c r="D139" i="1"/>
  <c r="F138" i="1"/>
  <c r="D138" i="1"/>
  <c r="D137" i="1"/>
  <c r="F137" i="1" s="1"/>
  <c r="F136" i="1"/>
  <c r="D136" i="1"/>
  <c r="D135" i="1"/>
  <c r="F135" i="1" s="1"/>
  <c r="F134" i="1"/>
  <c r="D134" i="1"/>
  <c r="D133" i="1"/>
  <c r="F133" i="1" s="1"/>
  <c r="D132" i="1"/>
  <c r="F132" i="1" s="1"/>
  <c r="F131" i="1"/>
  <c r="D131" i="1"/>
  <c r="F130" i="1"/>
  <c r="D130" i="1"/>
  <c r="D129" i="1"/>
  <c r="F129" i="1" s="1"/>
  <c r="F128" i="1"/>
  <c r="D128" i="1"/>
  <c r="D127" i="1"/>
  <c r="F127" i="1" s="1"/>
  <c r="F126" i="1"/>
  <c r="D126" i="1"/>
  <c r="D125" i="1"/>
  <c r="F125" i="1" s="1"/>
  <c r="D124" i="1"/>
  <c r="F124" i="1" s="1"/>
  <c r="F123" i="1"/>
  <c r="D123" i="1"/>
  <c r="D122" i="1"/>
  <c r="F122" i="1" s="1"/>
  <c r="D121" i="1"/>
  <c r="F121" i="1" s="1"/>
  <c r="F120" i="1"/>
  <c r="D120" i="1"/>
  <c r="D119" i="1"/>
  <c r="F119" i="1" s="1"/>
  <c r="F118" i="1"/>
  <c r="D118" i="1"/>
  <c r="D117" i="1"/>
  <c r="F117" i="1" s="1"/>
  <c r="D116" i="1"/>
  <c r="F116" i="1" s="1"/>
  <c r="F115" i="1"/>
  <c r="D115" i="1"/>
  <c r="D114" i="1"/>
  <c r="F114" i="1" s="1"/>
  <c r="D113" i="1"/>
  <c r="F113" i="1" s="1"/>
  <c r="F112" i="1"/>
  <c r="D112" i="1"/>
  <c r="D111" i="1"/>
  <c r="F111" i="1" s="1"/>
  <c r="F110" i="1"/>
  <c r="D110" i="1"/>
  <c r="D109" i="1"/>
  <c r="F109" i="1" s="1"/>
  <c r="D108" i="1"/>
  <c r="F108" i="1" s="1"/>
  <c r="F107" i="1"/>
  <c r="D107" i="1"/>
  <c r="D106" i="1"/>
  <c r="F106" i="1" s="1"/>
  <c r="D105" i="1"/>
  <c r="F105" i="1" s="1"/>
  <c r="F104" i="1"/>
  <c r="D104" i="1"/>
  <c r="D103" i="1"/>
  <c r="F103" i="1" s="1"/>
  <c r="D102" i="1"/>
  <c r="F102" i="1" s="1"/>
  <c r="D101" i="1"/>
  <c r="F101" i="1" s="1"/>
  <c r="D100" i="1"/>
  <c r="F100" i="1" s="1"/>
  <c r="F99" i="1"/>
  <c r="D99" i="1"/>
  <c r="D98" i="1"/>
  <c r="F98" i="1" s="1"/>
  <c r="D97" i="1"/>
  <c r="F97" i="1" s="1"/>
  <c r="F96" i="1"/>
  <c r="D96" i="1"/>
  <c r="D95" i="1"/>
  <c r="F95" i="1" s="1"/>
  <c r="D94" i="1"/>
  <c r="F94" i="1" s="1"/>
  <c r="D93" i="1"/>
  <c r="F93" i="1" s="1"/>
  <c r="D92" i="1"/>
  <c r="F92" i="1" s="1"/>
  <c r="F91" i="1"/>
  <c r="D91" i="1"/>
  <c r="D90" i="1"/>
  <c r="F90" i="1" s="1"/>
  <c r="D89" i="1"/>
  <c r="F89" i="1" s="1"/>
  <c r="F88" i="1"/>
  <c r="D88" i="1"/>
  <c r="D87" i="1"/>
  <c r="F87" i="1" s="1"/>
  <c r="D86" i="1"/>
  <c r="F86" i="1" s="1"/>
  <c r="D85" i="1"/>
  <c r="F85" i="1" s="1"/>
  <c r="D84" i="1"/>
  <c r="F84" i="1" s="1"/>
  <c r="F83" i="1"/>
  <c r="D83" i="1"/>
  <c r="D82" i="1"/>
  <c r="F82" i="1" s="1"/>
  <c r="D81" i="1"/>
  <c r="F81" i="1" s="1"/>
  <c r="F80" i="1"/>
  <c r="D80" i="1"/>
  <c r="D79" i="1"/>
  <c r="F79" i="1" s="1"/>
  <c r="D78" i="1"/>
  <c r="F78" i="1" s="1"/>
  <c r="D77" i="1"/>
  <c r="F77" i="1" s="1"/>
  <c r="D76" i="1"/>
  <c r="F76" i="1" s="1"/>
  <c r="F75" i="1"/>
  <c r="D75" i="1"/>
  <c r="D74" i="1"/>
  <c r="F74" i="1" s="1"/>
  <c r="D73" i="1"/>
  <c r="F73" i="1" s="1"/>
  <c r="F72" i="1"/>
  <c r="D72" i="1"/>
  <c r="D71" i="1"/>
  <c r="F71" i="1" s="1"/>
  <c r="D70" i="1"/>
  <c r="F70" i="1" s="1"/>
  <c r="D69" i="1"/>
  <c r="F69" i="1" s="1"/>
  <c r="D68" i="1"/>
  <c r="F68" i="1" s="1"/>
  <c r="F67" i="1"/>
  <c r="D67" i="1"/>
  <c r="D66" i="1"/>
  <c r="F66" i="1" s="1"/>
  <c r="D65" i="1"/>
  <c r="F65" i="1" s="1"/>
  <c r="F64" i="1"/>
  <c r="D64" i="1"/>
  <c r="D63" i="1"/>
  <c r="F63" i="1" s="1"/>
  <c r="D62" i="1"/>
  <c r="F62" i="1" s="1"/>
  <c r="D61" i="1"/>
  <c r="F61" i="1" s="1"/>
  <c r="D60" i="1"/>
  <c r="F60" i="1" s="1"/>
  <c r="F59" i="1"/>
  <c r="D59" i="1"/>
  <c r="D58" i="1"/>
  <c r="F58" i="1" s="1"/>
  <c r="D57" i="1"/>
  <c r="F57" i="1" s="1"/>
  <c r="F56" i="1"/>
  <c r="D56" i="1"/>
  <c r="D55" i="1"/>
  <c r="F55" i="1" s="1"/>
  <c r="D54" i="1"/>
  <c r="F54" i="1" s="1"/>
  <c r="D53" i="1"/>
  <c r="F53" i="1" s="1"/>
  <c r="D52" i="1"/>
  <c r="F52" i="1" s="1"/>
  <c r="F51" i="1"/>
  <c r="D51" i="1"/>
  <c r="D50" i="1"/>
  <c r="F50" i="1" s="1"/>
  <c r="D49" i="1"/>
  <c r="F49" i="1" s="1"/>
  <c r="F48" i="1"/>
  <c r="D48" i="1"/>
  <c r="D47" i="1"/>
  <c r="F47" i="1" s="1"/>
  <c r="D46" i="1"/>
  <c r="F46" i="1" s="1"/>
  <c r="D44" i="1"/>
  <c r="F44" i="1" s="1"/>
  <c r="D43" i="1"/>
  <c r="F43" i="1" s="1"/>
  <c r="F42" i="1"/>
  <c r="D42" i="1"/>
  <c r="D41" i="1"/>
  <c r="F41" i="1" s="1"/>
  <c r="D40" i="1"/>
  <c r="F40" i="1" s="1"/>
  <c r="F39" i="1"/>
  <c r="D39" i="1"/>
  <c r="D38" i="1"/>
  <c r="F38" i="1" s="1"/>
  <c r="D37" i="1"/>
  <c r="F37" i="1" s="1"/>
  <c r="D36" i="1"/>
  <c r="F36" i="1" s="1"/>
  <c r="D35" i="1"/>
  <c r="F35" i="1" s="1"/>
  <c r="F34" i="1"/>
  <c r="D34" i="1"/>
  <c r="D33" i="1"/>
  <c r="F33" i="1" s="1"/>
  <c r="D32" i="1"/>
  <c r="F32" i="1" s="1"/>
  <c r="F31" i="1"/>
  <c r="D31" i="1"/>
  <c r="D30" i="1"/>
  <c r="F30" i="1" s="1"/>
  <c r="D29" i="1"/>
  <c r="F29" i="1" s="1"/>
  <c r="D28" i="1"/>
  <c r="F28" i="1" s="1"/>
  <c r="D27" i="1"/>
  <c r="F27" i="1" s="1"/>
  <c r="F26" i="1"/>
  <c r="D26" i="1"/>
  <c r="D25" i="1"/>
  <c r="F25" i="1" s="1"/>
  <c r="D24" i="1"/>
  <c r="F24" i="1" s="1"/>
  <c r="F23" i="1"/>
  <c r="D23" i="1"/>
  <c r="D22" i="1"/>
  <c r="F22" i="1" s="1"/>
  <c r="D21" i="1"/>
  <c r="F21" i="1" s="1"/>
  <c r="D20" i="1"/>
  <c r="F20" i="1" s="1"/>
  <c r="D19" i="1"/>
  <c r="F19" i="1" s="1"/>
  <c r="F18" i="1"/>
  <c r="D18" i="1"/>
  <c r="D17" i="1"/>
  <c r="F17" i="1" s="1"/>
  <c r="D16" i="1"/>
  <c r="F16" i="1" s="1"/>
  <c r="F14" i="1"/>
  <c r="D14" i="1"/>
  <c r="D13" i="1"/>
  <c r="F13" i="1" s="1"/>
  <c r="D12" i="1"/>
  <c r="F12" i="1" s="1"/>
  <c r="D11" i="1"/>
  <c r="F11" i="1" s="1"/>
  <c r="D10" i="1"/>
  <c r="F10" i="1" s="1"/>
  <c r="F9" i="1"/>
  <c r="D9" i="1"/>
  <c r="D8" i="1"/>
  <c r="F8" i="1" s="1"/>
  <c r="D7" i="1"/>
  <c r="F7" i="1" s="1"/>
  <c r="F6" i="1"/>
  <c r="D6" i="1"/>
  <c r="D5" i="1"/>
  <c r="F5" i="1" s="1"/>
  <c r="D4" i="1"/>
  <c r="F4" i="1" s="1"/>
  <c r="D3" i="1"/>
  <c r="F3" i="1" s="1"/>
  <c r="G415" i="1" l="1"/>
  <c r="G410" i="1"/>
  <c r="G383" i="1"/>
  <c r="G412" i="1"/>
  <c r="G380" i="1"/>
  <c r="G413" i="1"/>
  <c r="G399" i="1"/>
  <c r="G428" i="1"/>
  <c r="E383" i="1"/>
  <c r="E399" i="1"/>
  <c r="E415" i="1"/>
  <c r="E431" i="1"/>
  <c r="G431" i="1" s="1"/>
  <c r="E380" i="1"/>
  <c r="E396" i="1"/>
  <c r="G396" i="1" s="1"/>
  <c r="E412" i="1"/>
  <c r="E428" i="1"/>
  <c r="E397" i="1"/>
  <c r="G397" i="1" s="1"/>
  <c r="E413" i="1"/>
  <c r="E429" i="1"/>
  <c r="G429" i="1" s="1"/>
  <c r="E378" i="1"/>
  <c r="G378" i="1" s="1"/>
  <c r="E394" i="1"/>
  <c r="G394" i="1" s="1"/>
  <c r="E410" i="1"/>
  <c r="E426" i="1"/>
  <c r="G426" i="1" s="1"/>
  <c r="E441" i="1"/>
  <c r="G441" i="1" s="1"/>
</calcChain>
</file>

<file path=xl/sharedStrings.xml><?xml version="1.0" encoding="utf-8"?>
<sst xmlns="http://schemas.openxmlformats.org/spreadsheetml/2006/main" count="665" uniqueCount="527">
  <si>
    <t>ITEM</t>
  </si>
  <si>
    <t>CODIGO SIC</t>
  </si>
  <si>
    <t>DESCRIPCION</t>
  </si>
  <si>
    <t>VALOR AREA URBANA (COL$), SIN IVA</t>
  </si>
  <si>
    <t>VALOR AREA RURAL (COL$), SIN IVA</t>
  </si>
  <si>
    <t xml:space="preserve"> IVA 19%</t>
  </si>
  <si>
    <t>VALOR AREA URBANA (COL$), CON IVA</t>
  </si>
  <si>
    <t>VALOR AREA RURAL (COL$),  CON IVA</t>
  </si>
  <si>
    <t>TRANSFORMADORES EN ACEITE</t>
  </si>
  <si>
    <t>Transformador monofásico 5  kVA, 13200/240/120 V</t>
  </si>
  <si>
    <t>Transformador monofásico 10  kVA, 13200/240/120 V</t>
  </si>
  <si>
    <t>Transformador monofásico 15  kVA, 13200/240/120 V</t>
  </si>
  <si>
    <t>Transformador monofásico 25  kVA, 13200/240/120 V</t>
  </si>
  <si>
    <t>Transformador monofásico 37,5  kVA, 13200/240/120 V</t>
  </si>
  <si>
    <t>Transformador trifásico 15  kVA, 13200/208/120 V</t>
  </si>
  <si>
    <t>Transformador trifásico 30  kVA, 13200/208/120 V</t>
  </si>
  <si>
    <t>Transformador trifásico 45  kVA, 13200/208/120 V</t>
  </si>
  <si>
    <t>Transformador trifásico 75  kVA, 13200/208/120 V</t>
  </si>
  <si>
    <t>Transformador trifásico 112,5  kVA, 13200/208/120 V</t>
  </si>
  <si>
    <t>Transformador trifásico 150 kVA, 13200/208/120 V</t>
  </si>
  <si>
    <t>Transformador trifásico 225 kVA, 13200/208/120 V</t>
  </si>
  <si>
    <t>CABLES Y ALAMBRES</t>
  </si>
  <si>
    <t>VALOR AREA URBANA (COL$),  CON IVA</t>
  </si>
  <si>
    <t>Alambre de cobre desnudo No. 14 AWG</t>
  </si>
  <si>
    <t>Alambre de cobre desnudo No. 12 AWG</t>
  </si>
  <si>
    <t>Alambre de cobre desnudo No. 10 AWG</t>
  </si>
  <si>
    <t>Cable  de cobre desnudo No. 8 AWG</t>
  </si>
  <si>
    <t>Cable de cobre  desnudo No. 6 AWG</t>
  </si>
  <si>
    <t>Cable  de cobre desnudo No. 4 AWG</t>
  </si>
  <si>
    <t>Cable  de cobre desnudo No. 2 AWG</t>
  </si>
  <si>
    <t>Cable  de cobre desnudo  1/0 AWG</t>
  </si>
  <si>
    <t>Cable de cobre desnudo  2/0 AWG</t>
  </si>
  <si>
    <t>Alambre de cobre tipo THW No. 14  AWG</t>
  </si>
  <si>
    <t>Alambre de cobre tipo THW No. 12  AWG</t>
  </si>
  <si>
    <t>Alambre de cobre tipo THW No. 10  AWG</t>
  </si>
  <si>
    <t>Alambre de cobre tipo THW No. 8  AWG</t>
  </si>
  <si>
    <t>Cable de Cobre Aislado THW/THHN No. 8 AWG</t>
  </si>
  <si>
    <t>Cable de Cobre Aislado THW/THHN No. 6 AWG</t>
  </si>
  <si>
    <t>Cable de Cobre Aislado THW/THHN No. 4 AWG</t>
  </si>
  <si>
    <t>Cable de Cobre Aislado THW/THHN No. 2 AWG</t>
  </si>
  <si>
    <t>Cable de Cobre Aislado THW/THHN No. 1/0 AWG</t>
  </si>
  <si>
    <t>Cable de Cobre Aislado THW/THHN No. 2/0 AWG</t>
  </si>
  <si>
    <t>Cable de Cobre Aislado THW/THHN No. 3/0 AWG</t>
  </si>
  <si>
    <t>Cable de Cobre Aislado THW/THHN No. 4/0 AWG</t>
  </si>
  <si>
    <t xml:space="preserve">Cable de cobre con Neutro concéntrico 1X8+8 AWG (Monofásico) </t>
  </si>
  <si>
    <t xml:space="preserve">Cable de aluminio con Neutro concéntrico 1X6+6 AWG (Monofásico) </t>
  </si>
  <si>
    <t>Cable de cobre con Neutro concéntrico 2x8+8 AWG (Bifásico)</t>
  </si>
  <si>
    <t>Cable de aluminio con Neutro concéntrico 2x6+6 AWG (Bifásico)</t>
  </si>
  <si>
    <t xml:space="preserve">Cable con Neutro concéntrico 3x8+10 AWG (Trifásico) </t>
  </si>
  <si>
    <t>Cable con Neutro concéntrico 3x6+8 AWG (Trifásico)</t>
  </si>
  <si>
    <t xml:space="preserve">Cable con Neutro Concéntrico 3x8+8 AWG (Trifásico) </t>
  </si>
  <si>
    <t>Cable con Neutro Concéntrico 3x6+6 AWG (Trifásico)</t>
  </si>
  <si>
    <t>TUBERIA Y ACCESORIOS</t>
  </si>
  <si>
    <t>tubería PVC conduit de 1/2"x3 m.</t>
  </si>
  <si>
    <t>tubería PVC conduit de 3/4"x3 m.</t>
  </si>
  <si>
    <t>tubería PVC conduit de 1"x3 m.</t>
  </si>
  <si>
    <t>tubería PVC conduit de 1 1/4"x3 m.</t>
  </si>
  <si>
    <t>tubería PVC conduit de 1 1/2"x3 m.</t>
  </si>
  <si>
    <t>tubería PVC conduit de 2"x3 m.</t>
  </si>
  <si>
    <t>Tubería PVC Conduit 3" x 3 m</t>
  </si>
  <si>
    <t>Tubería PVC Conduit 4" x 3 m</t>
  </si>
  <si>
    <t>Ducto PVC de 2"x6 m tipo DB</t>
  </si>
  <si>
    <t>Ducto PVC de 3"x6 m tipo DB</t>
  </si>
  <si>
    <t>Ducto PVC de 4"x6 m tipo DB</t>
  </si>
  <si>
    <t>Tubo metálico conduit galvanizado IMC 1/2"x3 m.</t>
  </si>
  <si>
    <t>Tubo metálico conduit galvanizado IMC 3/4"x3 m.</t>
  </si>
  <si>
    <t>Tubo metálico conduit galvanizado IMC 1"x3 m.</t>
  </si>
  <si>
    <t>Tubo metálico conduit galvanizado IMC 1 1/4"x3 m.</t>
  </si>
  <si>
    <t>Tubo metálico conduit galvanizado IMC 1 1/2"x3 m.</t>
  </si>
  <si>
    <t>Tubo metálico conduit galvanizado IMC 2"x3 m.</t>
  </si>
  <si>
    <t>Tubo metálico conduit galvanizado IMC 2 1/2"x3 m.</t>
  </si>
  <si>
    <t>Tubo metálico conduit galvanizado IMC 3"x3 m.</t>
  </si>
  <si>
    <t>Tubo metálico conduit galvanizado IMC 4"x3 m.</t>
  </si>
  <si>
    <t>Tubo metálico conduit galvanizado EMT 1/2"x3 m.</t>
  </si>
  <si>
    <t>Tubo metálico conduit galvanizado EMT 3/4"x3 m.</t>
  </si>
  <si>
    <t>Tubo metálico conduit galvanizado EMT 1"x3 m.</t>
  </si>
  <si>
    <t>Tubo metálico conduit galvanizado EMT 1 1/4"x3 m.</t>
  </si>
  <si>
    <t>Tubo metálico conduit galvanizado EMT 1 1/2"x3 m.</t>
  </si>
  <si>
    <t>Tubo metálico conduit galvanizado EMT 2"x3 m.</t>
  </si>
  <si>
    <t>Tubo metálico conduit galvanizado EMT 2 1/2"x3 m.</t>
  </si>
  <si>
    <t>Tubo metálico conduit galvanizado EMT 3"x3 m.</t>
  </si>
  <si>
    <t>Tubo metálico conduit galvanizado EMT 4"x3 m.</t>
  </si>
  <si>
    <t>Adaptador terminal PVC de 1/2"</t>
  </si>
  <si>
    <t>Adaptador terminal PVC de 3/4"</t>
  </si>
  <si>
    <t>Adaptador terminal PVC de 1"</t>
  </si>
  <si>
    <t>Adaptador terminal PVC de 1 1/4"</t>
  </si>
  <si>
    <t>Adaptador terminal PVC de 1 1/2"</t>
  </si>
  <si>
    <t>Adaptador terminal PVC de 2"</t>
  </si>
  <si>
    <t>Adaptador terminal PVC de 2 1/2"</t>
  </si>
  <si>
    <t>Adaptador terminal PVC de 3"</t>
  </si>
  <si>
    <t>Adaptador terminal PVC de 4"</t>
  </si>
  <si>
    <t>Curva PVC de 1/2"</t>
  </si>
  <si>
    <t>Curva PVC de 3/4"</t>
  </si>
  <si>
    <t>Curva PVC de 1"</t>
  </si>
  <si>
    <t>Curva PVC de 1 1/4"</t>
  </si>
  <si>
    <t>Curva PVC de 1 1/2"</t>
  </si>
  <si>
    <t>Curva PVC de 2"</t>
  </si>
  <si>
    <t>Curva PVC de 2 1/2"</t>
  </si>
  <si>
    <t>Curva PVC de 3"</t>
  </si>
  <si>
    <t>Curva PVC de 4"</t>
  </si>
  <si>
    <t>Boquilla terminal para tubería IMC 1/2"</t>
  </si>
  <si>
    <t>Boquilla terminal para tubería IMC 3/4"</t>
  </si>
  <si>
    <t>Boquilla terminal para tubería IMC 1"</t>
  </si>
  <si>
    <t>Boquilla terminal para tubería IMC 1 1/4"</t>
  </si>
  <si>
    <t>Boquilla terminal para tubería IMC 1 1/2"</t>
  </si>
  <si>
    <t>Boquilla terminal para tubería IMC 2"</t>
  </si>
  <si>
    <t>Boquilla terminal para tubería IMC 2 1/2"</t>
  </si>
  <si>
    <t>Boquilla terminal para tubería IMC 3"</t>
  </si>
  <si>
    <t>Boquilla terminal para tubería IMC 4"</t>
  </si>
  <si>
    <t>Capacete roscado en aluminio para tubería IMC 1/2"</t>
  </si>
  <si>
    <t>Capacete roscado en aluminio para tubería IMC 3/4"</t>
  </si>
  <si>
    <t>Capacete roscado en aluminio para tubería IMC 1"</t>
  </si>
  <si>
    <t>Capacete roscado en aluminio para tubería IMC 1 1/4"</t>
  </si>
  <si>
    <t>Capacete roscado en aluminio para tubería IMC 1 1/2"</t>
  </si>
  <si>
    <t>Capacete roscado en aluminio para tubería IMC 2"</t>
  </si>
  <si>
    <t>Capacete roscado en aluminio para tubería IMC 3"</t>
  </si>
  <si>
    <t>Capacete roscado en aluminio para tubería IMC 4"</t>
  </si>
  <si>
    <t>Curva 90 galvanizada IMC 1/2"</t>
  </si>
  <si>
    <t>Curva 90 galvanizada IMC 3/4"</t>
  </si>
  <si>
    <t>Curva 90 galvanizada IMC 1 "</t>
  </si>
  <si>
    <t>Curva 90 galvanizada IMC 1 1/4"</t>
  </si>
  <si>
    <t>Curva 90 galvanizada IMC 1 1/2"</t>
  </si>
  <si>
    <t>Curva 90 galvanizada IMC 2"</t>
  </si>
  <si>
    <t>Curva 90 galvanizada IMC 3"</t>
  </si>
  <si>
    <t>Curva 90 galvanizada IMC 4"</t>
  </si>
  <si>
    <t>Capacete roscado en aluminio para tubería EMT 1/2"</t>
  </si>
  <si>
    <t>Capacete roscado en aluminio para tubería EMT 3/4"</t>
  </si>
  <si>
    <t>Capacete roscado en aluminio para tubería EMT 1"</t>
  </si>
  <si>
    <t>Capacete roscado en aluminio para tubería EMT 1 1/4"</t>
  </si>
  <si>
    <t>Capacete roscado en aluminio para tubería EMT 1 1/2"</t>
  </si>
  <si>
    <t>Capacete roscado en aluminio para tubería EMT 2"</t>
  </si>
  <si>
    <t>Capacete roscado en aluminio para tubería EMT 3"</t>
  </si>
  <si>
    <t>Capacete roscado en aluminio para tubería EMT 4"</t>
  </si>
  <si>
    <t>Curva 90 galvanizada EMT 1/2"</t>
  </si>
  <si>
    <t>Curva 90 galvanizada EMT 3/4"</t>
  </si>
  <si>
    <t>Curva 90 galvanizada EMT 1 "</t>
  </si>
  <si>
    <t>Curva 90 galvanizada EMT 1 1/4"</t>
  </si>
  <si>
    <t>Curva 90 galvanizada EMT 1 1/2"</t>
  </si>
  <si>
    <t>Curva 90 galvanizada EMT 2"</t>
  </si>
  <si>
    <t>Curva 90 galvanizada EMT 3"</t>
  </si>
  <si>
    <t>Curva 90 galvanizada EMT 4"</t>
  </si>
  <si>
    <t>Terminal conector  EMT 1/2"</t>
  </si>
  <si>
    <t>Terminal conector  EMT 3/4"</t>
  </si>
  <si>
    <t>Terminal conector EMT 1"</t>
  </si>
  <si>
    <t>Terminal conector  EMT 1 1/4"</t>
  </si>
  <si>
    <t>Terminal conector  EMT 1 1/2"</t>
  </si>
  <si>
    <t>Terminal conector  EMT 2"</t>
  </si>
  <si>
    <t>Terminal conector  EMT 3"</t>
  </si>
  <si>
    <t>Terminal conector  EMT 4"</t>
  </si>
  <si>
    <t>Unión EMT 1/2"</t>
  </si>
  <si>
    <t>Unión EMT 3/4"</t>
  </si>
  <si>
    <t>Unión EMT 1"</t>
  </si>
  <si>
    <t>Unión EMT 1 1/4"</t>
  </si>
  <si>
    <t>Unión EMT 1 1/2"</t>
  </si>
  <si>
    <t>Unión EMT 2"</t>
  </si>
  <si>
    <t>Unión EMT 3"</t>
  </si>
  <si>
    <t>Unión EMT 4"</t>
  </si>
  <si>
    <t>TABLEROS DE CIRCUITOS Y CAJAS</t>
  </si>
  <si>
    <t>Caja monofásica de 4 circuitos, barraje de 100 A, barra neutro y barra tierra.</t>
  </si>
  <si>
    <t>Caja monofásica de 6 circuitos, barraje de 100 A, barra neutro y barra tierra.</t>
  </si>
  <si>
    <t>Caja monofásica de 9 circuitos, barraje de 100 A, barra neutro y barra tierra.</t>
  </si>
  <si>
    <t>Caja monofásica de 12 circuitos, barraje de 100 A, barra neutro y barra tierra.</t>
  </si>
  <si>
    <t>Tablero bifásico con puerta de 8 circuitos, barraje de 125 A, barra neutro y barra tierra.</t>
  </si>
  <si>
    <t>Tablero bifásico con puerta de 12 circuitos, barraje de 125 A, barra neutro y barra tierra.</t>
  </si>
  <si>
    <t>Tablero bifásico con puerta de 12 circuitos, barraje de 125 A, barra neutro y barra tierra, incluye espacio para totalizador.</t>
  </si>
  <si>
    <t>Tablero bifásico con puerta de 18 circuitos, barraje de 225 A, barra neutro y barra tierra.</t>
  </si>
  <si>
    <t>Tablero bifásico con puerta de 24 circuitos, barraje de 225 A, barra neutro y barra tierra.</t>
  </si>
  <si>
    <t>Tablero bifásico con puerta de 18 circuitos, barraje de 225 A, barra neutro y barra tierra con espacio para totalizador.</t>
  </si>
  <si>
    <t>Tablero trifásico con puerta de 12 circuitos, barraje de 225 A, barra neutro y barra tierra.</t>
  </si>
  <si>
    <t>Tablero trifásico con puerta de 18 circuitos, barraje de 225 A, barra neutro y barra tierra.</t>
  </si>
  <si>
    <t>Tablero trifásico con puerta de 24 circuitos, barraje de 225 A, barra neutro y barra tierra.</t>
  </si>
  <si>
    <t>Tablero trifásico con puerta de 30 circuitos, barraje de 225 A, barra neutro y barra tierra.</t>
  </si>
  <si>
    <t>Tablero trifásico con puerta de 42 circuitos, barraje de 225 A, barra neutro y barra tierra.</t>
  </si>
  <si>
    <t>Tablero trifásico con puerta y espacio para totalizador de 12 circuitos, barraje de 225 A, barra neutro y barra tierra.</t>
  </si>
  <si>
    <t>Tablero trifásico con puerta y espacio para totalizador de 18 circuitos, barraje de 225 A, barra neutro y barra tierra.</t>
  </si>
  <si>
    <t>Tablero trifásico con puerta y espacio para totalizador de 24 circuitos, barraje de 225 A, barra neutro y barra tierra.</t>
  </si>
  <si>
    <t>Tablero trifásico con puerta y espacio para totalizador de 30 circuitos, barraje de 225 A, barra neutro y barra tierra.</t>
  </si>
  <si>
    <t>Tablero trifásico con puerta y espacio para totalizador de 42 circuitos, barraje de 225 A, barra neutro y barra tierra.</t>
  </si>
  <si>
    <t>Gabinete T.G de 1.20X0.80x0.40 m (Barrajes hasta 500 A).</t>
  </si>
  <si>
    <t>Caja Metálica para medidor bifásico y trifásico, Vertical con espacio para pin de corte.</t>
  </si>
  <si>
    <t>Caja de medidore trifasicoo polifasico</t>
  </si>
  <si>
    <t>Caja para alojamiento de contador monofásico incluye pin de corte.</t>
  </si>
  <si>
    <t>Caja antifraude para medidor trifásico, metálica embutida, pintura epoxi-poliéster horneable, soporte para interruptor termomagnético, visor en policarbonato con protección UV.</t>
  </si>
  <si>
    <t>Caja antifraude para medidor polifásico, en policarbonato, tapa en policarbonato transparente, con protección UV y grado de hermeticidad IP44.</t>
  </si>
  <si>
    <t>Caja antifraude para medidor monofásico, en policarbonato, tapa en policarbonato transparente, con protección UV y grado de hermeticidad IP44.</t>
  </si>
  <si>
    <t>AISLADORES</t>
  </si>
  <si>
    <t>Aislador carrete 2 1/2" ANSI 53-1</t>
  </si>
  <si>
    <t>Aislador carrete 3" ANSI 53-2</t>
  </si>
  <si>
    <t>Aislador  de suspensión de disco 6" ANS 52-1</t>
  </si>
  <si>
    <t>Aislador tensor 3 1/2" ANSI 54-1</t>
  </si>
  <si>
    <t>Aislador tensor 4 1/4" ANSI 54-2</t>
  </si>
  <si>
    <t>Aislador tipo pin para 13.2 kV ANSI 55-4</t>
  </si>
  <si>
    <t>Aislador de barraje pequeño</t>
  </si>
  <si>
    <t>TOTALIZADORES E INTERRUPTORES TERMOMAGNETICOS</t>
  </si>
  <si>
    <t>Interruptor termomagnético industrial  3x10 A</t>
  </si>
  <si>
    <t>Interruptor termomagnético industrial graduable  3x22.4 - 32.25 A, 25 kA</t>
  </si>
  <si>
    <t>Interruptor termomagnético industrial graduable  3x28 - 40 A, 25 kA</t>
  </si>
  <si>
    <t>Interruptor termomagnético industrial graduable  3x35 - 50 A, 25 kA</t>
  </si>
  <si>
    <t>Interruptor termomagnético industrial graduable  3x44 - 63 A, 25 kA</t>
  </si>
  <si>
    <t>Interruptor termomagnético industrial graduable  3x70 - 100 A, 25 kA</t>
  </si>
  <si>
    <t>Interruptor termomagnético industrial graduable  3x87 - 125 A, 25 kA</t>
  </si>
  <si>
    <t>Interruptor termomagnético industrial graduable  3x140 - 200 A, 40 kA</t>
  </si>
  <si>
    <t>Interruptor termomagnético industrial graduable  3x175 - 250 A, 50 kA</t>
  </si>
  <si>
    <t>Interruptor termomagnético industrial graduable  3x224 - 320 A, 70 kA</t>
  </si>
  <si>
    <t>Interruptor termomagnético industrial graduable  3x350 - 500 A, 70 kA</t>
  </si>
  <si>
    <t>Interruptor termomagnético industrial graduable  3x560 - 800 A, 70 kA</t>
  </si>
  <si>
    <t>Interruptor termomagnético monopolar enchufable de 15 A, 10 kA.</t>
  </si>
  <si>
    <t>Interruptor termomagnético monopolar enchufable de 20 A, 10 kA.</t>
  </si>
  <si>
    <t>Interruptor termomagnético monopolar enchufable de 30 A, 10 kA.</t>
  </si>
  <si>
    <t>Interruptor termomagnético monopolar enchufable de 40 A, 10 kA.</t>
  </si>
  <si>
    <t>Interruptor termomagnético monopolar enchufable de 50 A, 10 kA.</t>
  </si>
  <si>
    <t>Interruptor termomagnético bipolar enchufable de 2x15A, 10 kA.</t>
  </si>
  <si>
    <t>Interruptor termomagnético bipolar enchufable de 2x20A, 10 kA.</t>
  </si>
  <si>
    <t>Interruptor termomagnético bipolar enchufable de 2x30 A, 10 kA.</t>
  </si>
  <si>
    <t>Interruptor termomagnético bipolar enchufable de 2x40 A, 10 kA.</t>
  </si>
  <si>
    <t>Interruptor termomagnético bipolar enchufable de 2x50 A, 10 kA.</t>
  </si>
  <si>
    <t>Interruptor termomagnético bipolar enchufable de 2x60A, 10 kA.</t>
  </si>
  <si>
    <t>Interruptor termomagnético bipolar enchufable de 2x70A, 10 kA.</t>
  </si>
  <si>
    <t>Interruptor termomagnético tripolar enchufable de 3x15A, 10 kA.</t>
  </si>
  <si>
    <t>Interruptor termomagnético tripolar enchufable de 3x20 A, 10 kA.</t>
  </si>
  <si>
    <t>Interruptor termomagnético tripolar enchufable de 3x30 A, 10 kA.</t>
  </si>
  <si>
    <t>Interruptor termomagnético tripolar enchufable de 3x40 A, 10 kA.</t>
  </si>
  <si>
    <t>Interruptor termomagnético tripolar enchufable de 3x50 A, 10 kA.</t>
  </si>
  <si>
    <t>Interruptor termomagnético tripolar enchufable de 3x60 A, 10 kA.</t>
  </si>
  <si>
    <t>Interruptor termomagnético tripolar enchufable de 3x70 A, 10 kA.</t>
  </si>
  <si>
    <t>Interruptor termomagnético tripolar enchufable de 3x100 A, 10 kA.</t>
  </si>
  <si>
    <t>Interruptor termomagnético tripolar enchufable de 3x150 A, 10 kA.</t>
  </si>
  <si>
    <t>Interruptor termomagnético de riel  monopolar 1x6 A</t>
  </si>
  <si>
    <t>Interruptor termomagnético de riel  monopolar 1x10 A</t>
  </si>
  <si>
    <t>Interruptor termomagnético de riel  monopolar 1x16 A</t>
  </si>
  <si>
    <t>Interruptor termomagnético de riel  monopolar 1x25 A</t>
  </si>
  <si>
    <t>Interruptor termomagnético de riel  bipolar 2x10 A</t>
  </si>
  <si>
    <t>Interruptor termomagnético de riel  bipolar 2x16 A</t>
  </si>
  <si>
    <t>Interruptor termomagnético de riel  bipolar 2x20 A</t>
  </si>
  <si>
    <t>Interruptor termomagnético de riel  bipolar 2x25 A</t>
  </si>
  <si>
    <t>Interruptor termomagnético de riel  tripolar 3x16 A</t>
  </si>
  <si>
    <t>Interruptor termomagnético de riel  tripolar 3x40 A</t>
  </si>
  <si>
    <t>Interruptor termomagnético de riel  tripolar 3x50 A</t>
  </si>
  <si>
    <t>Interruptor termomagnético de riel  tripolar 3x63 A</t>
  </si>
  <si>
    <t>INTERRUPTORES, TOMAS, ROSETAS Y CAJAS</t>
  </si>
  <si>
    <t xml:space="preserve">Interruptor sencillo </t>
  </si>
  <si>
    <t xml:space="preserve">Interruptor doble </t>
  </si>
  <si>
    <t xml:space="preserve">Interruptor triple </t>
  </si>
  <si>
    <t>Interruptor sencillo conmutable</t>
  </si>
  <si>
    <t>Interruptor doble conmutable</t>
  </si>
  <si>
    <t>Interruptor triple conmutable</t>
  </si>
  <si>
    <t>Roseta de plafón de losa 200 W</t>
  </si>
  <si>
    <t>Toma sencilla 120V</t>
  </si>
  <si>
    <t>Toma doble común  120 V</t>
  </si>
  <si>
    <t>Toma doble con polo a tierra</t>
  </si>
  <si>
    <t>Toma doble con polo a tierra, color naranja.</t>
  </si>
  <si>
    <t>Toma doble con protección de falla a tierra GFCI</t>
  </si>
  <si>
    <t>Toma bipolar 2x20 A/250 V</t>
  </si>
  <si>
    <t>Toma tripolar 3x20VA/250 V</t>
  </si>
  <si>
    <t>Caja metálica galvanizada octogonal para roseta</t>
  </si>
  <si>
    <t>Caja metálica galvanizada 2400</t>
  </si>
  <si>
    <t>Caja metálica doble fondo 10 x10 cm</t>
  </si>
  <si>
    <t>Caja metálica galvanizada 5800</t>
  </si>
  <si>
    <t>Suplemento metálico para caja de 10x10 ref.2400</t>
  </si>
  <si>
    <t>TERMINALES CABLES</t>
  </si>
  <si>
    <t>Borna de ponchar estañada No.6 AWG</t>
  </si>
  <si>
    <t>Borna de ponchar estañada No.4 AWG</t>
  </si>
  <si>
    <t>Borna de ponchar estañada No.2 AWG</t>
  </si>
  <si>
    <t>Borna de ponchar estañada 1/0 AWG</t>
  </si>
  <si>
    <t>Borna de ponchar estañada 2/0 AWG</t>
  </si>
  <si>
    <t>Borna de ponchar estañada 3/0 AWG</t>
  </si>
  <si>
    <t>Borna de ponchar estañada 4/0 AWG</t>
  </si>
  <si>
    <t>Borna de ponchar estañada 250 kcmil</t>
  </si>
  <si>
    <t>Borna de ponchar estañada 350 kcmil</t>
  </si>
  <si>
    <t>CINTAS</t>
  </si>
  <si>
    <t>Cinta aislante 33 de 3M</t>
  </si>
  <si>
    <t>Cinta aislante 23 de 3M</t>
  </si>
  <si>
    <t>Cinta aislante rojo, amarillo, azul, vede, café de 3M</t>
  </si>
  <si>
    <t>Cinta band it en acero inoxidable 1/2"</t>
  </si>
  <si>
    <t>Cinta band it en acero inoxidable 5/8"</t>
  </si>
  <si>
    <t>Cinta band it en acero inoxidable 3/4"</t>
  </si>
  <si>
    <t>Hebilla para cinta band it de 1/2"</t>
  </si>
  <si>
    <t>Hebilla para cinta band it de 5/8"</t>
  </si>
  <si>
    <t>Hebilla para cinta band it de 3/4"</t>
  </si>
  <si>
    <t>HERRAJES</t>
  </si>
  <si>
    <t>Cruceta metálica galvanizada de 2 1/2"x1/4"x1.50 m</t>
  </si>
  <si>
    <t>Cruceta metálica galvanizada de 2 1/2"x1/4"x2.0 m</t>
  </si>
  <si>
    <t>Cruceta metálica galvanizada de 2 1/2"x1/4"x2.40 m</t>
  </si>
  <si>
    <t>Cruceta metálica galvanizada de 2 1/2"x1/4"x2.50 m</t>
  </si>
  <si>
    <t>Cruceta metálica galvanizada de 3"x1/4"x3.0 m</t>
  </si>
  <si>
    <t>Cruceta metálica galvanizada de 3"x1/4"x4.0 m</t>
  </si>
  <si>
    <t>Diagonal recta cruceta metálica de 1 1/2x3/16x0.68 m.</t>
  </si>
  <si>
    <t>Diagonal recta cruceta metálica de 1 1/2x3/16x1.10 m.</t>
  </si>
  <si>
    <t>Brazo soporte luminaria horizontal 1 1/2"x1.20 m, con collarín.</t>
  </si>
  <si>
    <t>Collarín 6-8" patina 1/4"una salida</t>
  </si>
  <si>
    <t>Collarín 6-8" patina 1/4" dos salida</t>
  </si>
  <si>
    <t>Collarín 7-9" patina 1/4"una salida</t>
  </si>
  <si>
    <t>Collarín 7-9" patina 1/4" dos salida</t>
  </si>
  <si>
    <t>Collarín 8-10" patina 1/4"una salida</t>
  </si>
  <si>
    <t>Collarín 8-10" patina 1/4"dos salida</t>
  </si>
  <si>
    <t>Collarín para transformador 7 -8"</t>
  </si>
  <si>
    <t>Collarín para transformador 9-10"</t>
  </si>
  <si>
    <t>Collarín para transformador 10-12"</t>
  </si>
  <si>
    <t>Espárrago  5/8x10" 4T</t>
  </si>
  <si>
    <t>Espárrago  5/8x12" 4T</t>
  </si>
  <si>
    <t>Espigo cruceta metálica 5/8"x8"</t>
  </si>
  <si>
    <t>Grapa de retención tipo pistola aluminio 6-2/0 2 ues.</t>
  </si>
  <si>
    <t>Grapa de retención en acero tipo pistola 6 - 2/0 AWG</t>
  </si>
  <si>
    <t>Grapa prensora 1 1/2"x3/8"x6".</t>
  </si>
  <si>
    <t>Guardacabo 3/8"</t>
  </si>
  <si>
    <t>Percha tipo pesado 1 puesto.</t>
  </si>
  <si>
    <t>Percha tipo pesado 2 puesto.</t>
  </si>
  <si>
    <t>Percha tipo pesado 3 puesto.</t>
  </si>
  <si>
    <t>Percha tipo pesado 4 puesto.</t>
  </si>
  <si>
    <t>Percha tipo pesado 5 puesto.</t>
  </si>
  <si>
    <t>Perno de ojo de 5/8"x6"</t>
  </si>
  <si>
    <t>Perno de carreaje de 5/8"x2 1/2" 1 tuerca.</t>
  </si>
  <si>
    <t>Perno de máquina de 1/2x1 1/2".</t>
  </si>
  <si>
    <t>Perno de máquina de 5/8x8".</t>
  </si>
  <si>
    <t>Perno de máquina de 5/8x10".</t>
  </si>
  <si>
    <t>Perno de máquina de 5/8x12".</t>
  </si>
  <si>
    <t>Pin para Cruceta metálica de 13.2 kV - para poste</t>
  </si>
  <si>
    <t>Tuerca de ojo alargado de 5/8"</t>
  </si>
  <si>
    <t>Varilla de anclaje de 5/8x1.50 m</t>
  </si>
  <si>
    <t>Varilla de anclaje de 5/8x1.80 m</t>
  </si>
  <si>
    <t>Arandela cuadrada plana de 2x2"x 5/8"</t>
  </si>
  <si>
    <t>Arandela cuadrada plana de 4x4"x 5/8"</t>
  </si>
  <si>
    <t>Arandela de presión guaza 1/2"</t>
  </si>
  <si>
    <t>Arandela de presión guaza 5/8"</t>
  </si>
  <si>
    <t>Arandela redonda de 1/2"</t>
  </si>
  <si>
    <t>Arandela redonda de 5/8"</t>
  </si>
  <si>
    <t>Varilla de puesta a tierra cobre-cobre de 5/8"x2.4 m</t>
  </si>
  <si>
    <t>Varilla de acero con recubrimiento de cobre (CW) 250 µ 5/8"x 2.4 m</t>
  </si>
  <si>
    <t>TERMINALES</t>
  </si>
  <si>
    <t>Terminales premoldeados tipo exterior 15 kV</t>
  </si>
  <si>
    <t>Terminales premoldeados tipo interior 15 kV</t>
  </si>
  <si>
    <t>MEDIDORES</t>
  </si>
  <si>
    <t>Medidor electrónico monofásico antifraude, bifilar de energía activa, clase 1, 120V, 60 Hz, 5 (80) A, con medición de energía activa inversa, múltiples funciones antifraude, pantalla LCD, calibrado por laboratorio acreditado ante la ONAC.</t>
  </si>
  <si>
    <t>Medidor electrónico monofásico trifilar de energía activa, conexión directa, clase 1, 240/120 V, 60 Hz, 5(80) A, registrador ciclométrico, calibrado por laboratorio certificado ante la ONAC.</t>
  </si>
  <si>
    <t>Medidor de energía bifásico electrónico clase 1, 2 fases, 3 hilos, 60 Hz, 2x208/120V, 5(100) , pantalla LCD, calibrado por laboratorio certificado ante la ONAC.</t>
  </si>
  <si>
    <t>Medidor de energía trifásico tetrafilar electrónico clase 1 de energía activa 3x208/120V 5(100) A, 60 Hz, con pantalla LCD, calibrado por laboratorio certificado ante la ONAC.</t>
  </si>
  <si>
    <t>Medidor trifásico electrónico 5 A, 208/120 V, Clase 0.5</t>
  </si>
  <si>
    <t>Equipo de medición MK-17, conjunto de transformadores de corriente y tensión dependientes (combinados) para servicio exterior, aislamiento seco, partes activas moldeadas en resina, tensión de servicio 13200 V, relación TC´s 3x(20/40/5 A), precisión clase 0.5 para TP´s y 0.5s para TC´s, medidor de energía activa y reactiva electrónico, clase 0.5, calibrado por laboratorio debidamente acreditado ante la ONAC, con sistema de comunicación para monitoreo a través de GPRS y protocolos.</t>
  </si>
  <si>
    <t>TRANSFORMADORES DE CORRIENTE</t>
  </si>
  <si>
    <t>Transformadores de corriente 100/5 A, Clase 0.5, burden 5-3,75 V, 600 V</t>
  </si>
  <si>
    <t>Transformadores de corriente 150/5 A, Clase 0.5, burden 5-5 VA, 600 V</t>
  </si>
  <si>
    <t>Transformadores de corriente 200/5 A, Clase 0.5, burden 5-10 VA, 600 V</t>
  </si>
  <si>
    <t>Transformadores de corriente 300/5 A, Clase 0.5, burden 5-10 VA, 600 V</t>
  </si>
  <si>
    <t>Transformadores de corriente 400/5 A, Clase 0.5, burden 5-10 VA, 600</t>
  </si>
  <si>
    <t>Transformadores de corriente 500/5 A, Clase 0.5, burden 5-10 VA</t>
  </si>
  <si>
    <t>Transformadores de corriente 600/5 A, Clase 0.5, burden 5-10 VA</t>
  </si>
  <si>
    <t>OTROS</t>
  </si>
  <si>
    <t>Cortacircuitos de 15 kV 100A, tipo expulsión.</t>
  </si>
  <si>
    <t>Pararrayo de 12 kV 10 kA, tipo distribución</t>
  </si>
  <si>
    <t>Soldadura Cadwell x 250 grs.</t>
  </si>
  <si>
    <t>Molde de soldadura exotérmica</t>
  </si>
  <si>
    <t>Hidrogel x 15 kg</t>
  </si>
  <si>
    <t>Chispero Ground Soldadura exotérmica</t>
  </si>
  <si>
    <t>Bombillo de 20 w 110 - 127 v 1100 lm</t>
  </si>
  <si>
    <t>Bornera de pruebas de tres elementos</t>
  </si>
  <si>
    <t>Tensor para acometida monofásica</t>
  </si>
  <si>
    <t>Tensor para acometida bifásica o trifásica</t>
  </si>
  <si>
    <t>Conector bimetálico ranuras paralelas, 1 perno, cable 2/0 a 8 AWG</t>
  </si>
  <si>
    <t>Cable de control aislado THW, 600 V calibre 7X12 AWG</t>
  </si>
  <si>
    <t>Cable de cobre aislado THW/THHN No. 10 AWG</t>
  </si>
  <si>
    <t>Cable de cobre aislado THW/THHN No. 12 AWG</t>
  </si>
  <si>
    <t>Grapa para sujetar acometida</t>
  </si>
  <si>
    <t>Tornillo goloso de 1"</t>
  </si>
  <si>
    <t>Tornillo  de 1/2 " con tuerca y arandela</t>
  </si>
  <si>
    <t>CALIBRACION DE MEDIDORES</t>
  </si>
  <si>
    <t>Custodia, transporte, verificación y/o calibración por un laboratorio acreditado ante la ONAC de medidores monofásicos, clase 2.0, electromecánicos, bifilares.</t>
  </si>
  <si>
    <t>Custodia, transporte, verificación y/o calibración por un  laboratorio acreditado ante la ONAC de medidores monofásicos, clase 2.0, electromecánicos, trifilares</t>
  </si>
  <si>
    <t>Custodia, transporte, verificación y/o calibración por un laboratorio acreditado ante la ONAC de medidores monofásicos, clase 1.0, electrónicos, bifilares</t>
  </si>
  <si>
    <t>Custodia, transporte, verificación y/o calibración por un laboratorio acreditado ante la ONAC de medidores monofásicos, clase 1.0, electrónicos, trifilares</t>
  </si>
  <si>
    <t>Custodia, transporte, verificación y/o calibración por un laboratorio acreditado ante la ONAC de medidores bifásicos electromecánicos, clase 2.0, trifilares.</t>
  </si>
  <si>
    <t>Custodia, transporte, verificación y/o calibración por parte de laboratorio acreditado ante la ONAC de medidores trifásicos electromecánicos, clase 2.0, tetrafilar.</t>
  </si>
  <si>
    <t>Custodia, transporte, verificación y/o calibración por un laboratorio acreditado ante la ONAC de medidores trifásicos electrónicos, clase  1.0, tetrafilar, Multirango, medida directa.</t>
  </si>
  <si>
    <t>Custodia, transporte y revisión por parte de laboratorio acreditado ante la ONAC de medidores trifásicos electromecánicos trifilar o trifásico tetrafilar, medida indirecta, clases 1.0 y 2.0.</t>
  </si>
  <si>
    <t>Custodia, transporte, revisión y/o calibración por un laboratorio acreditado ante la ONAC de medidores trifásicos electrónicos tetrafilar Multirango, medida indirecta, clases 0,5 y 0.5s.</t>
  </si>
  <si>
    <t>Custodia, transporte, revisión y/o calibración por un laboratorio acreditado ante la ONAC de medidores trifásicos electrónicos tetrafilar Multirango, medida indirecta, clases 0,2 y 0.2s.</t>
  </si>
  <si>
    <t>Embalaje y transporte de medidores</t>
  </si>
  <si>
    <t>Verificación de transformadores de corriente hasta 400/5 conexión semidirecta, por un laboratorio acreditado ante la ONAC</t>
  </si>
  <si>
    <t>Tula para medidores en lona de 35 cms de ancho x 30 cms de alto x 20 de fondo, ventana en vinilo de 16x14 cms, acolchonado en el interior con yumbolon, manijas en reata, marcación y logo</t>
  </si>
  <si>
    <t>Custodia, transporte, verificación y/o calibración por un laboratorio acreditado ante la ONAC de medidores de energía eléctrica, electrónicos, medida directa, clase 1, bifásicos trifilares.</t>
  </si>
  <si>
    <t>Custodia, transporte, verificación y/o calibración por un laboratorio acreditado ante la ONAC de medidores de energía eléctrica, electrónicos medida semidirecta, clase 1.</t>
  </si>
  <si>
    <t>Custodia, transporte, verificación y/o calibración por un laboratorio acreditado ante la ONAC de medidores de energía eléctrica, electrónicos medida semidirecta, clase 0.5 ó 0.5S</t>
  </si>
  <si>
    <t>MANO DE OBRA</t>
  </si>
  <si>
    <t>Instalación de medidor monofásico</t>
  </si>
  <si>
    <t>Instalación de medidor bifásico</t>
  </si>
  <si>
    <t>Instalación de medidor trifásico</t>
  </si>
  <si>
    <t>Instalación de medidor medida semidirecta</t>
  </si>
  <si>
    <t>Instalación de acometida monofásica</t>
  </si>
  <si>
    <t>Instalación de acometida bifásica</t>
  </si>
  <si>
    <t>Instalación de acometida trifásica</t>
  </si>
  <si>
    <t>Instalación de sellos de seguridad</t>
  </si>
  <si>
    <t>Instalación de caja hermética sobrepuesta para medidor de energía</t>
  </si>
  <si>
    <t>Revisión integral de instalaciones eléctricas para servicio monofásico (Incluye revisión tramo oculto).</t>
  </si>
  <si>
    <t>Revisión integral de instalaciones eléctricas para servicio bifásico (Incluye revisión tramo oculto).</t>
  </si>
  <si>
    <t>Revisión integral de instalaciones eléctricas para servicio trifásico (Incluye revisión tramo oculto).</t>
  </si>
  <si>
    <t>Revisión integral de instalaciones eléctricas con medida semidirecta</t>
  </si>
  <si>
    <t>Revisión integral de instalaciones eléctricas con medida indirecta</t>
  </si>
  <si>
    <t xml:space="preserve">Suspensión </t>
  </si>
  <si>
    <t>Reconexión</t>
  </si>
  <si>
    <t>Levantamiento de información y/o legalización de usuario monofásico</t>
  </si>
  <si>
    <t>Levantamiento de información y/o legalización de usuario bifásico</t>
  </si>
  <si>
    <t>Levantamiento de información y/o legalización de usuario trifásico</t>
  </si>
  <si>
    <t>Retiro de medidor monofásico</t>
  </si>
  <si>
    <t>Retiro de medidor bifásico</t>
  </si>
  <si>
    <t>Retiro de medidor trifásico</t>
  </si>
  <si>
    <t>Retiro de medidor medida semidirecta</t>
  </si>
  <si>
    <t>Retiro de acometida monofásica</t>
  </si>
  <si>
    <t>Retiro de acometida bifásica</t>
  </si>
  <si>
    <t>Retiro de acometida trifásica</t>
  </si>
  <si>
    <t>Clausura del servicio</t>
  </si>
  <si>
    <t>Instalación de caja de circuitos monofásica sobrepuesta</t>
  </si>
  <si>
    <t>Instalación de caja de circuitos bifásica sobrepuesta</t>
  </si>
  <si>
    <t>Instalación de caja de circuitos trifásica sobrepuesta</t>
  </si>
  <si>
    <t>Instalación y adecuación de punto eléctrico monofásico</t>
  </si>
  <si>
    <t>Instalación de punto eléctrico bifásico</t>
  </si>
  <si>
    <t>Retiro e instalación medidor monofásico,</t>
  </si>
  <si>
    <t>Retiro e instalación medidor bifásico</t>
  </si>
  <si>
    <t>Retiro e instalación medidor trifásico</t>
  </si>
  <si>
    <t>Instalación de caja hermética Incrustada para medidor de energía</t>
  </si>
  <si>
    <t>Instalación de tubo bajante de acometida sobrepuesto</t>
  </si>
  <si>
    <t>Instalación y adecuación de puesta a tierra</t>
  </si>
  <si>
    <t>Instalación de transformadores de corriente tipo barra pasante para medida semidirecta.</t>
  </si>
  <si>
    <t>Instalación de transformadores de corriente tipo ventana para medida semidirecta.</t>
  </si>
  <si>
    <t>Reubicación de equipo de medida semidirecta. No incluye caja</t>
  </si>
  <si>
    <t>Instalación de bornera de pruebas, medida semidirecta</t>
  </si>
  <si>
    <t>Instalación de acometida a la vista</t>
  </si>
  <si>
    <t>Instalación de acometida y medidor en poste</t>
  </si>
  <si>
    <t>Retiro caja medidor monofásica o polifásica en mal estado e instalación nueva.</t>
  </si>
  <si>
    <t>Instalación nuevo suministro monofásico, conexión medidor y cable concéntrico (Códigos SIC: 80+84).</t>
  </si>
  <si>
    <t>Instalación nuevo suministro bifásico, conexión medidor y cable concéntrico. (Códigos SIC: 081+085 en un solo desplazamiento de la cuadrilla mediante orden de trabajo de la empresa).</t>
  </si>
  <si>
    <t>Instalación nuevo suministro trifásico, conexión medidor y cable concéntrico.</t>
  </si>
  <si>
    <t>Instalación de medidor por cambio clase de servicio de monofásico a bifásico. (Códigos SIC: 081+417+085+421, en un solo desplazamiento de la cuadrilla mediante orden de trabajo de la empresa).</t>
  </si>
  <si>
    <t>Instalación de medidor por cambio clase de servicio bifásico a trifásico. (Códigos SIC: 082+418+086+422, en un solo desplazamiento de la cuadrilla mediante orden de trabajo de la empresa).</t>
  </si>
  <si>
    <t>Instalación de medidor por cambio de clase de servicio monofásico a trifásico. (Códigos SIC: 082+417+086+421, en un solo desplazamiento mediante orden de trabajo de la empresa).</t>
  </si>
  <si>
    <t>Traslado de medidor monofásico a la fachada.</t>
  </si>
  <si>
    <t>Traslado de medidor bifásico a la fachada.</t>
  </si>
  <si>
    <t>Traslado de medidor trifásico a la fachada</t>
  </si>
  <si>
    <t>Servicio nuevo monofásico. Incluye instalación de caja a la vista, tubo, cable concéntrico, puesta a tierra, medidor y tablero de circuitos. (Códigos SIC: 080+084+088+094+099+100, en un solo desplazamiento de la cuadrilla mediante orden de trabajo de la empresa).</t>
  </si>
  <si>
    <t>Servicio nuevo bifásico o trifásico. Incluye instalación de caja a la vista, tubo, cable concéntrico, puesta a tierra, medidor y tablero de circuitos: (Códigos SIC: 081+085+088+095+099+100, o,  082 + 086 + 088 + 096 + 099 + 100, en un solo desplazamiento de la cuadrilla mediante orden de trabajo de la empresa)</t>
  </si>
  <si>
    <t>Visita técnica cuadrilla por cambio de comercializador, medida indirecta</t>
  </si>
  <si>
    <t>Instalación de ducto en poste, cableado y conexionado de cable de control 7x12 AWG parra medida semidirecta.</t>
  </si>
  <si>
    <t>Instalación de ducto en poste, cableado y conexionado de cable de control 7x12 AWG para medida indirecta.</t>
  </si>
  <si>
    <t>Visita técnica cuadrilla por cambio de comercializador</t>
  </si>
  <si>
    <t xml:space="preserve">Revisión de instalaciones eléctricas para servicio monofásico (Incluye revisión tramo oculto) </t>
  </si>
  <si>
    <t xml:space="preserve">Revisión de instalaciones eléctricas para servicio bifásico (Incluye revisión tramo oculto) </t>
  </si>
  <si>
    <t xml:space="preserve">Revisión de instalaciones eléctricas para servicio trifásico (Incluye revisión tramo oculto) </t>
  </si>
  <si>
    <t xml:space="preserve">SANCIONES </t>
  </si>
  <si>
    <t>Reconexión de usuarios al servicio de energía, sin autorización de la empresa</t>
  </si>
  <si>
    <t>Reposición de Sellos violados o retirados</t>
  </si>
  <si>
    <t>2 SMLDV</t>
  </si>
  <si>
    <t>Revisión Técnica para investigación de consumos dejados de facturar</t>
  </si>
  <si>
    <t>3 SMLDV</t>
  </si>
  <si>
    <t>MATERIALES DE CONTRATOS</t>
  </si>
  <si>
    <t>CÓDIGO SIC</t>
  </si>
  <si>
    <t>DESCRIPCIÓN</t>
  </si>
  <si>
    <t>VALOR ÁREA URBANA (COL$), SIN IVA</t>
  </si>
  <si>
    <t>VALOR ÁREA RURAL (COL$), SIN IVA</t>
  </si>
  <si>
    <t>VALOR ÁREA URBANA (COL$), CON IVA</t>
  </si>
  <si>
    <t>VALOR ÁREA RURAL (COL$),  CON IVA</t>
  </si>
  <si>
    <t>Cable ACSR No 4 AWG</t>
  </si>
  <si>
    <t>Cable ACSR No 2 AWG</t>
  </si>
  <si>
    <t>Cable ACSR No 1/0 AWG</t>
  </si>
  <si>
    <t>Cable de acero galvanizado tipo súper resistente para templete de 1/4"</t>
  </si>
  <si>
    <t>Cable de acero galvanizado tipo súper resistente para templete de 3/8"</t>
  </si>
  <si>
    <t>Cable de guaya super GX 5/16"</t>
  </si>
  <si>
    <t>Caja en pintura electrostática tipo intemperie de 30 x 30 cm (Para alojar protección BT Trafos Dist</t>
  </si>
  <si>
    <t>Aislador tensor de 6 3/4", ANSI 54-4</t>
  </si>
  <si>
    <t>Aislador de porcelana de espigo tipo pin 15 KV, ANSI 55-5</t>
  </si>
  <si>
    <t>Aislador de porcelana de espigo tipo pin 34.5 KV, ANSI 56-3</t>
  </si>
  <si>
    <t>Aislador de porcelana de suspensión de 10 ", ANSI 52-3, cuenca y bola</t>
  </si>
  <si>
    <t>Aislador de porcelana de suspensión de 10 ", ANSI 52-4, pasador y horquilla</t>
  </si>
  <si>
    <t>Aislador de porcelana de suspensión de 6", ANSI 52-1, pasador y horquilla</t>
  </si>
  <si>
    <t>Aislador Line Post 35 Kv, ANSI 57-2</t>
  </si>
  <si>
    <t>Abrazadera 1 salida de 4 a 6"</t>
  </si>
  <si>
    <t>Abrazadera 2 salida de 4 a 6"</t>
  </si>
  <si>
    <t>Cinta Band-It de 5/8" - rollo</t>
  </si>
  <si>
    <t xml:space="preserve">Herraje de cuerda de guitarra con apoyo y abrazadera para B.T </t>
  </si>
  <si>
    <t>Cruceta metálica galvanizada 2.0 mts 2-1/2" x 3/16"</t>
  </si>
  <si>
    <t>Cruceta metálica galvanizada 2.4 mts  2-1/2" x 3/16"</t>
  </si>
  <si>
    <t>Espigo cruceta metálica 13.8 KV</t>
  </si>
  <si>
    <t>Espigo cruceta metalica 34.5 KV, 3/4"</t>
  </si>
  <si>
    <t>Grapa prensora tipo 3 pernos 1/4 "</t>
  </si>
  <si>
    <t>Grapa prensora tipo 3 pernos 3/8"</t>
  </si>
  <si>
    <t>Grapa de suspensión para cable de guarda</t>
  </si>
  <si>
    <t>Grapa operar en caliente</t>
  </si>
  <si>
    <t>Guardacabo de 1/2" tipo pesado</t>
  </si>
  <si>
    <t>Perno de máquina de 1/2* 3"</t>
  </si>
  <si>
    <t>Perno de máquina de 5/8" X 3" rosca continua con tuerca</t>
  </si>
  <si>
    <t>Varilla de anclaje de 5/8 * 2.4 mts</t>
  </si>
  <si>
    <t>Varilla de acero inoxidable diámetro 10.0 mm X 1.8 mts para sistema de puesta a tierra</t>
  </si>
  <si>
    <t>Breaker de 2 x 50 A atornillable (Protección BT Trafos Dist)</t>
  </si>
  <si>
    <t>Fusible de hilo tipo H, 15KV, 1 Amp.</t>
  </si>
  <si>
    <t>Fusible de hilo tipo H, 15KV, 2 Amp.</t>
  </si>
  <si>
    <t>Fusible de hilo tipo H, 15KV, 3 Amp.</t>
  </si>
  <si>
    <t>Fusible de hilo tipo H, 15KV, 4 Amp.</t>
  </si>
  <si>
    <t>Fusible de hilo tipo H, 15KV, 5 Amp.</t>
  </si>
  <si>
    <t>Fusible de hilo tipo H, 15KV, 6 Amp.</t>
  </si>
  <si>
    <t>Fusible de hilo tipo H, 15KV, 7 Amp.</t>
  </si>
  <si>
    <t>Fusible de hilo tipo H, 15KV, 8 Amp.</t>
  </si>
  <si>
    <t>Fusible de hilo tipo H, 15KV, 9 Amp.</t>
  </si>
  <si>
    <t>Fusible de hilo tipo H, 15KV, 10 Amp.</t>
  </si>
  <si>
    <t>Fusible de hilo tipo H, 15KV, 12 Amp.</t>
  </si>
  <si>
    <t>Fusible de hilo tipo H, 15KV, 15 Amp.</t>
  </si>
  <si>
    <t>Fusible de hilo tipo H, 15KV, 20 Amp.</t>
  </si>
  <si>
    <t>Fusible de hilo tipo H, 15KV, 25 Amp.</t>
  </si>
  <si>
    <t>Fusible de hilo tipo H, 15KV, 30 Amp.</t>
  </si>
  <si>
    <t>Fusible de hilo tipo H, 15KV, 40 Amp.</t>
  </si>
  <si>
    <t>Fusible de hilo tipo H, 15KV, 50 Amp.</t>
  </si>
  <si>
    <t>Fusible de hilo tipo H, 15KV, 60 Amp.</t>
  </si>
  <si>
    <t>Fusible de hilo tipo H, 15KV, 70 Amp.</t>
  </si>
  <si>
    <t>Fusible de hilo tipo H, 15KV, 80 Amp.</t>
  </si>
  <si>
    <t>Fusible de hilo tipo H, 15KV, 100 Amp.</t>
  </si>
  <si>
    <t>Fusible de hilo tipo H, 15KV, 120 Amp.</t>
  </si>
  <si>
    <t>Fusible de hilo tipo H, 15KV, 130 Amp.</t>
  </si>
  <si>
    <t>Fusible de hilo tipo H, 15KV, 150 Amp.</t>
  </si>
  <si>
    <t>Fusible de hilo tipo H, 34,5 KV, 5 Amp.</t>
  </si>
  <si>
    <t>Cortacircuito monopolar 15 KV-100 Amp, tipo G2 LES Melec</t>
  </si>
  <si>
    <t>Cortacircuito monopolar 36 KV-100 Amp, tipo G2 LES Melec</t>
  </si>
  <si>
    <t>Pararrayo tipo distribución de porcelana12 KV - 10 KA</t>
  </si>
  <si>
    <t>Pararrayo tipo distribución de porcelana, 34 KV - 10 KA</t>
  </si>
  <si>
    <t>Pararrayo tipo distribución polímetro 12 KV - 10 KA</t>
  </si>
  <si>
    <t>Kit sistema de puesta a tierra para pararrayos y transformadores de distribución en acero inoxidable, ref. SPT STAVOL.</t>
  </si>
  <si>
    <t>Conector bimetálico dos pernos ranuras paralelas cable 6-2/0 AWG</t>
  </si>
  <si>
    <t>Conector tipo Burndy para varilla de cobre de 5/8"</t>
  </si>
  <si>
    <t>Cuchillas seccionadora de 400 A para 13.2 KV</t>
  </si>
  <si>
    <t>Cuchillas de apertura de 630 A para linea 34.5 KV</t>
  </si>
  <si>
    <t>Dados para cortacircuito de 15 KV</t>
  </si>
  <si>
    <t>Vigueta en concreto 15*15*60 cm.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</si>
</sst>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\ #,##0.000_);[Red]\(&quot;$&quot;\ #,##0.000\)"/>
    <numFmt numFmtId="165" formatCode="&quot;$&quot;\ #,##0_);[Red]\(&quot;$&quot;\ #,##0\)"/>
  </numFmts>
  <fonts count="11" x14ac:knownFonts="1">
    <font>
      <sz val="11"/>
      <color theme="1"/>
      <name val="Aptos Narrow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color rgb="FF0070C0"/>
      <name val="Arial"/>
      <family val="2"/>
    </font>
    <font>
      <sz val="9"/>
      <color rgb="FF000000"/>
      <name val="Calibri"/>
      <family val="2"/>
    </font>
    <font>
      <sz val="9"/>
      <color rgb="FF000000"/>
      <name val="Arial"/>
      <family val="2"/>
    </font>
    <font>
      <b/>
      <sz val="9"/>
      <color rgb="FF000000"/>
      <name val="Calibri"/>
      <family val="2"/>
    </font>
    <font>
      <b/>
      <sz val="9"/>
      <name val="Arial"/>
      <family val="2"/>
    </font>
    <font>
      <b/>
      <sz val="9"/>
      <color rgb="FF000000"/>
      <name val="Arial"/>
      <family val="2"/>
    </font>
    <font>
      <sz val="9"/>
      <name val="Arial"/>
      <family val="2"/>
    </font>
    <font>
      <sz val="12"/>
      <color theme="1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rgb="FF95B3D7"/>
        <bgColor indexed="64"/>
      </patternFill>
    </fill>
    <fill>
      <patternFill patternType="solid">
        <fgColor rgb="FFD7E4B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9CC2E5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164" fontId="1" fillId="2" borderId="3" xfId="0" applyNumberFormat="1" applyFont="1" applyFill="1" applyBorder="1" applyAlignment="1">
      <alignment horizontal="center"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165" fontId="1" fillId="2" borderId="2" xfId="0" applyNumberFormat="1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164" fontId="1" fillId="3" borderId="5" xfId="0" applyNumberFormat="1" applyFont="1" applyFill="1" applyBorder="1" applyAlignment="1">
      <alignment horizontal="center" vertical="center" wrapText="1"/>
    </xf>
    <xf numFmtId="164" fontId="1" fillId="3" borderId="3" xfId="0" applyNumberFormat="1" applyFont="1" applyFill="1" applyBorder="1" applyAlignment="1">
      <alignment horizontal="center" vertical="center"/>
    </xf>
    <xf numFmtId="165" fontId="1" fillId="3" borderId="3" xfId="0" applyNumberFormat="1" applyFont="1" applyFill="1" applyBorder="1" applyAlignment="1">
      <alignment horizontal="center" vertical="center" wrapText="1"/>
    </xf>
    <xf numFmtId="164" fontId="1" fillId="3" borderId="3" xfId="0" applyNumberFormat="1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 wrapText="1"/>
    </xf>
    <xf numFmtId="165" fontId="4" fillId="5" borderId="5" xfId="0" applyNumberFormat="1" applyFont="1" applyFill="1" applyBorder="1" applyAlignment="1">
      <alignment horizontal="center" vertical="center"/>
    </xf>
    <xf numFmtId="164" fontId="5" fillId="5" borderId="5" xfId="0" applyNumberFormat="1" applyFont="1" applyFill="1" applyBorder="1" applyAlignment="1">
      <alignment horizontal="center" vertical="center"/>
    </xf>
    <xf numFmtId="165" fontId="5" fillId="5" borderId="5" xfId="0" applyNumberFormat="1" applyFont="1" applyFill="1" applyBorder="1" applyAlignment="1">
      <alignment horizontal="center" vertical="center"/>
    </xf>
    <xf numFmtId="164" fontId="5" fillId="0" borderId="5" xfId="0" applyNumberFormat="1" applyFont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165" fontId="6" fillId="6" borderId="5" xfId="0" applyNumberFormat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 wrapText="1"/>
    </xf>
    <xf numFmtId="0" fontId="1" fillId="5" borderId="5" xfId="0" applyFont="1" applyFill="1" applyBorder="1" applyAlignment="1">
      <alignment horizontal="center" vertical="center"/>
    </xf>
    <xf numFmtId="164" fontId="2" fillId="5" borderId="5" xfId="0" applyNumberFormat="1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6" borderId="6" xfId="0" applyFont="1" applyFill="1" applyBorder="1" applyAlignment="1">
      <alignment horizontal="center" vertical="center" wrapText="1"/>
    </xf>
    <xf numFmtId="165" fontId="1" fillId="3" borderId="5" xfId="0" applyNumberFormat="1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164" fontId="7" fillId="7" borderId="5" xfId="0" applyNumberFormat="1" applyFont="1" applyFill="1" applyBorder="1" applyAlignment="1">
      <alignment horizontal="center" vertical="center" wrapText="1"/>
    </xf>
    <xf numFmtId="164" fontId="8" fillId="7" borderId="5" xfId="0" applyNumberFormat="1" applyFont="1" applyFill="1" applyBorder="1" applyAlignment="1">
      <alignment horizontal="center" vertical="center"/>
    </xf>
    <xf numFmtId="164" fontId="8" fillId="7" borderId="5" xfId="0" applyNumberFormat="1" applyFont="1" applyFill="1" applyBorder="1" applyAlignment="1">
      <alignment horizontal="center" vertical="center" wrapText="1"/>
    </xf>
    <xf numFmtId="0" fontId="3" fillId="5" borderId="7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1" fillId="8" borderId="9" xfId="0" applyFont="1" applyFill="1" applyBorder="1" applyAlignment="1">
      <alignment horizontal="center" vertical="center" wrapText="1"/>
    </xf>
    <xf numFmtId="0" fontId="1" fillId="8" borderId="10" xfId="0" applyFont="1" applyFill="1" applyBorder="1" applyAlignment="1">
      <alignment horizontal="center" vertical="center" wrapText="1"/>
    </xf>
    <xf numFmtId="0" fontId="1" fillId="8" borderId="3" xfId="0" applyFont="1" applyFill="1" applyBorder="1" applyAlignment="1">
      <alignment horizontal="center" vertical="center" wrapText="1"/>
    </xf>
    <xf numFmtId="0" fontId="9" fillId="4" borderId="5" xfId="0" applyFont="1" applyFill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8" fillId="9" borderId="9" xfId="0" applyFont="1" applyFill="1" applyBorder="1" applyAlignment="1">
      <alignment horizontal="center" vertical="center"/>
    </xf>
    <xf numFmtId="0" fontId="8" fillId="9" borderId="10" xfId="0" applyFont="1" applyFill="1" applyBorder="1" applyAlignment="1">
      <alignment horizontal="center" vertical="center"/>
    </xf>
    <xf numFmtId="0" fontId="8" fillId="9" borderId="3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center" vertical="center" wrapText="1"/>
    </xf>
    <xf numFmtId="165" fontId="5" fillId="5" borderId="7" xfId="0" applyNumberFormat="1" applyFont="1" applyFill="1" applyBorder="1" applyAlignment="1">
      <alignment horizontal="center" vertical="center"/>
    </xf>
    <xf numFmtId="164" fontId="5" fillId="5" borderId="7" xfId="0" applyNumberFormat="1" applyFont="1" applyFill="1" applyBorder="1" applyAlignment="1">
      <alignment horizontal="center" vertical="center"/>
    </xf>
    <xf numFmtId="0" fontId="2" fillId="4" borderId="12" xfId="0" applyFont="1" applyFill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2" fillId="4" borderId="13" xfId="0" applyFont="1" applyFill="1" applyBorder="1" applyAlignment="1">
      <alignment horizontal="center" vertical="center" wrapText="1"/>
    </xf>
    <xf numFmtId="165" fontId="5" fillId="5" borderId="13" xfId="0" applyNumberFormat="1" applyFont="1" applyFill="1" applyBorder="1" applyAlignment="1">
      <alignment horizontal="center" vertical="center"/>
    </xf>
    <xf numFmtId="164" fontId="5" fillId="0" borderId="14" xfId="0" applyNumberFormat="1" applyFont="1" applyBorder="1" applyAlignment="1">
      <alignment horizontal="center" vertical="center"/>
    </xf>
    <xf numFmtId="0" fontId="3" fillId="5" borderId="15" xfId="0" applyFont="1" applyFill="1" applyBorder="1" applyAlignment="1">
      <alignment horizontal="center" vertical="center"/>
    </xf>
    <xf numFmtId="0" fontId="5" fillId="5" borderId="15" xfId="0" applyFont="1" applyFill="1" applyBorder="1" applyAlignment="1">
      <alignment horizontal="center" vertical="center" wrapText="1"/>
    </xf>
    <xf numFmtId="165" fontId="5" fillId="5" borderId="15" xfId="0" applyNumberFormat="1" applyFont="1" applyFill="1" applyBorder="1" applyAlignment="1">
      <alignment horizontal="center" vertical="center"/>
    </xf>
    <xf numFmtId="164" fontId="5" fillId="5" borderId="16" xfId="0" applyNumberFormat="1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1B110E-FF3C-491B-9B7B-0895FC0B3B46}">
  <dimension ref="A1:J513"/>
  <sheetViews>
    <sheetView tabSelected="1" workbookViewId="0">
      <selection activeCell="M5" sqref="M5"/>
    </sheetView>
  </sheetViews>
  <sheetFormatPr baseColWidth="10" defaultRowHeight="15" x14ac:dyDescent="0.25"/>
  <cols>
    <col min="1" max="2" width="11.42578125" style="68"/>
    <col min="3" max="3" width="33" style="68" customWidth="1"/>
    <col min="4" max="4" width="23" style="68" customWidth="1"/>
    <col min="5" max="5" width="22" style="68" customWidth="1"/>
    <col min="6" max="7" width="11.42578125" style="68"/>
    <col min="8" max="8" width="18.5703125" style="68" customWidth="1"/>
    <col min="9" max="9" width="22.140625" style="68" customWidth="1"/>
  </cols>
  <sheetData>
    <row r="1" spans="1:9" ht="36.75" thickBot="1" x14ac:dyDescent="0.3">
      <c r="A1" s="1" t="s">
        <v>0</v>
      </c>
      <c r="B1" s="2" t="s">
        <v>1</v>
      </c>
      <c r="C1" s="3" t="s">
        <v>2</v>
      </c>
      <c r="D1" s="4" t="s">
        <v>3</v>
      </c>
      <c r="E1" s="4" t="s">
        <v>4</v>
      </c>
      <c r="F1" s="5" t="s">
        <v>5</v>
      </c>
      <c r="G1" s="5" t="s">
        <v>5</v>
      </c>
      <c r="H1" s="6" t="s">
        <v>6</v>
      </c>
      <c r="I1" s="5" t="s">
        <v>7</v>
      </c>
    </row>
    <row r="2" spans="1:9" ht="36.75" thickBot="1" x14ac:dyDescent="0.3">
      <c r="A2" s="7" t="s">
        <v>0</v>
      </c>
      <c r="B2" s="8" t="s">
        <v>1</v>
      </c>
      <c r="C2" s="9" t="s">
        <v>8</v>
      </c>
      <c r="D2" s="10" t="s">
        <v>3</v>
      </c>
      <c r="E2" s="10" t="s">
        <v>4</v>
      </c>
      <c r="F2" s="11" t="s">
        <v>5</v>
      </c>
      <c r="G2" s="11" t="s">
        <v>5</v>
      </c>
      <c r="H2" s="12" t="s">
        <v>6</v>
      </c>
      <c r="I2" s="13" t="s">
        <v>7</v>
      </c>
    </row>
    <row r="3" spans="1:9" ht="24.75" thickBot="1" x14ac:dyDescent="0.3">
      <c r="A3" s="14">
        <v>1</v>
      </c>
      <c r="B3" s="15">
        <v>139</v>
      </c>
      <c r="C3" s="16" t="s">
        <v>9</v>
      </c>
      <c r="D3" s="17">
        <f>+H3/1.19</f>
        <v>4262033.6134453779</v>
      </c>
      <c r="E3" s="18"/>
      <c r="F3" s="17">
        <f>+H3-D3</f>
        <v>809786.38655462209</v>
      </c>
      <c r="G3" s="18"/>
      <c r="H3" s="19">
        <v>5071820</v>
      </c>
      <c r="I3" s="20"/>
    </row>
    <row r="4" spans="1:9" ht="24.75" thickBot="1" x14ac:dyDescent="0.3">
      <c r="A4" s="14">
        <v>2</v>
      </c>
      <c r="B4" s="15">
        <v>140</v>
      </c>
      <c r="C4" s="16" t="s">
        <v>10</v>
      </c>
      <c r="D4" s="17">
        <f t="shared" ref="D4:D44" si="0">+H4/1.19</f>
        <v>6377974.7899159668</v>
      </c>
      <c r="E4" s="18"/>
      <c r="F4" s="17">
        <f t="shared" ref="F4:F44" si="1">+H4-D4</f>
        <v>1211815.2100840332</v>
      </c>
      <c r="G4" s="18"/>
      <c r="H4" s="19">
        <v>7589790</v>
      </c>
      <c r="I4" s="20"/>
    </row>
    <row r="5" spans="1:9" ht="24.75" thickBot="1" x14ac:dyDescent="0.3">
      <c r="A5" s="14">
        <v>3</v>
      </c>
      <c r="B5" s="15">
        <v>141</v>
      </c>
      <c r="C5" s="16" t="s">
        <v>11</v>
      </c>
      <c r="D5" s="17">
        <f t="shared" si="0"/>
        <v>6766226.8907563025</v>
      </c>
      <c r="E5" s="18"/>
      <c r="F5" s="17">
        <f t="shared" si="1"/>
        <v>1285583.1092436975</v>
      </c>
      <c r="G5" s="18"/>
      <c r="H5" s="19">
        <v>8051810</v>
      </c>
      <c r="I5" s="20"/>
    </row>
    <row r="6" spans="1:9" ht="24.75" thickBot="1" x14ac:dyDescent="0.3">
      <c r="A6" s="14">
        <v>4</v>
      </c>
      <c r="B6" s="15">
        <v>142</v>
      </c>
      <c r="C6" s="16" t="s">
        <v>12</v>
      </c>
      <c r="D6" s="17">
        <f t="shared" si="0"/>
        <v>9981268.9075630251</v>
      </c>
      <c r="E6" s="18"/>
      <c r="F6" s="17">
        <f t="shared" si="1"/>
        <v>1896441.0924369749</v>
      </c>
      <c r="G6" s="18"/>
      <c r="H6" s="19">
        <v>11877710</v>
      </c>
      <c r="I6" s="20"/>
    </row>
    <row r="7" spans="1:9" ht="24.75" thickBot="1" x14ac:dyDescent="0.3">
      <c r="A7" s="14">
        <v>5</v>
      </c>
      <c r="B7" s="15">
        <v>143</v>
      </c>
      <c r="C7" s="16" t="s">
        <v>13</v>
      </c>
      <c r="D7" s="17">
        <f t="shared" si="0"/>
        <v>9950899.1596638653</v>
      </c>
      <c r="E7" s="18"/>
      <c r="F7" s="17">
        <f t="shared" si="1"/>
        <v>1890670.8403361347</v>
      </c>
      <c r="G7" s="18"/>
      <c r="H7" s="19">
        <v>11841570</v>
      </c>
      <c r="I7" s="20"/>
    </row>
    <row r="8" spans="1:9" ht="24.75" thickBot="1" x14ac:dyDescent="0.3">
      <c r="A8" s="14">
        <v>6</v>
      </c>
      <c r="B8" s="15">
        <v>144</v>
      </c>
      <c r="C8" s="16" t="s">
        <v>14</v>
      </c>
      <c r="D8" s="17">
        <f t="shared" si="0"/>
        <v>12265663.865546219</v>
      </c>
      <c r="E8" s="18"/>
      <c r="F8" s="17">
        <f t="shared" si="1"/>
        <v>2330476.1344537809</v>
      </c>
      <c r="G8" s="18"/>
      <c r="H8" s="19">
        <v>14596140</v>
      </c>
      <c r="I8" s="20"/>
    </row>
    <row r="9" spans="1:9" ht="24.75" thickBot="1" x14ac:dyDescent="0.3">
      <c r="A9" s="14">
        <v>7</v>
      </c>
      <c r="B9" s="15">
        <v>145</v>
      </c>
      <c r="C9" s="16" t="s">
        <v>15</v>
      </c>
      <c r="D9" s="17">
        <f t="shared" si="0"/>
        <v>12944831.93277311</v>
      </c>
      <c r="E9" s="18"/>
      <c r="F9" s="17">
        <f t="shared" si="1"/>
        <v>2459518.0672268905</v>
      </c>
      <c r="G9" s="18"/>
      <c r="H9" s="19">
        <v>15404350</v>
      </c>
      <c r="I9" s="20"/>
    </row>
    <row r="10" spans="1:9" ht="24.75" thickBot="1" x14ac:dyDescent="0.3">
      <c r="A10" s="14">
        <v>8</v>
      </c>
      <c r="B10" s="15">
        <v>146</v>
      </c>
      <c r="C10" s="16" t="s">
        <v>16</v>
      </c>
      <c r="D10" s="17">
        <f t="shared" si="0"/>
        <v>15293079.831932774</v>
      </c>
      <c r="E10" s="18"/>
      <c r="F10" s="17">
        <f t="shared" si="1"/>
        <v>2905685.1680672262</v>
      </c>
      <c r="G10" s="18"/>
      <c r="H10" s="19">
        <v>18198765</v>
      </c>
      <c r="I10" s="20"/>
    </row>
    <row r="11" spans="1:9" ht="24.75" thickBot="1" x14ac:dyDescent="0.3">
      <c r="A11" s="14">
        <v>9</v>
      </c>
      <c r="B11" s="15">
        <v>147</v>
      </c>
      <c r="C11" s="16" t="s">
        <v>17</v>
      </c>
      <c r="D11" s="17">
        <f t="shared" si="0"/>
        <v>19689046.218487397</v>
      </c>
      <c r="E11" s="18"/>
      <c r="F11" s="17">
        <f t="shared" si="1"/>
        <v>3740918.7815126032</v>
      </c>
      <c r="G11" s="18"/>
      <c r="H11" s="19">
        <v>23429965</v>
      </c>
      <c r="I11" s="20"/>
    </row>
    <row r="12" spans="1:9" ht="24.75" thickBot="1" x14ac:dyDescent="0.3">
      <c r="A12" s="14">
        <v>10</v>
      </c>
      <c r="B12" s="15">
        <v>148</v>
      </c>
      <c r="C12" s="16" t="s">
        <v>18</v>
      </c>
      <c r="D12" s="17">
        <f t="shared" si="0"/>
        <v>23791310.924369749</v>
      </c>
      <c r="E12" s="18"/>
      <c r="F12" s="17">
        <f t="shared" si="1"/>
        <v>4520349.0756302513</v>
      </c>
      <c r="G12" s="18"/>
      <c r="H12" s="19">
        <v>28311660</v>
      </c>
      <c r="I12" s="20"/>
    </row>
    <row r="13" spans="1:9" ht="24.75" thickBot="1" x14ac:dyDescent="0.3">
      <c r="A13" s="14">
        <v>11</v>
      </c>
      <c r="B13" s="15">
        <v>149</v>
      </c>
      <c r="C13" s="16" t="s">
        <v>19</v>
      </c>
      <c r="D13" s="17">
        <f t="shared" si="0"/>
        <v>28612508.403361347</v>
      </c>
      <c r="E13" s="18"/>
      <c r="F13" s="17">
        <f t="shared" si="1"/>
        <v>5436376.5966386534</v>
      </c>
      <c r="G13" s="18"/>
      <c r="H13" s="19">
        <v>34048885</v>
      </c>
      <c r="I13" s="20"/>
    </row>
    <row r="14" spans="1:9" ht="24.75" thickBot="1" x14ac:dyDescent="0.3">
      <c r="A14" s="14">
        <v>12</v>
      </c>
      <c r="B14" s="15">
        <v>150</v>
      </c>
      <c r="C14" s="16" t="s">
        <v>20</v>
      </c>
      <c r="D14" s="17">
        <f t="shared" si="0"/>
        <v>47291596.638655461</v>
      </c>
      <c r="E14" s="18"/>
      <c r="F14" s="17">
        <f t="shared" si="1"/>
        <v>8985403.3613445386</v>
      </c>
      <c r="G14" s="18"/>
      <c r="H14" s="19">
        <v>56277000</v>
      </c>
      <c r="I14" s="20"/>
    </row>
    <row r="15" spans="1:9" ht="24.75" thickBot="1" x14ac:dyDescent="0.3">
      <c r="A15" s="21" t="s">
        <v>0</v>
      </c>
      <c r="B15" s="22" t="s">
        <v>1</v>
      </c>
      <c r="C15" s="9" t="s">
        <v>21</v>
      </c>
      <c r="D15" s="10" t="s">
        <v>3</v>
      </c>
      <c r="E15" s="10" t="s">
        <v>4</v>
      </c>
      <c r="F15" s="10" t="s">
        <v>5</v>
      </c>
      <c r="G15" s="10" t="s">
        <v>5</v>
      </c>
      <c r="H15" s="23" t="s">
        <v>22</v>
      </c>
      <c r="I15" s="10" t="s">
        <v>7</v>
      </c>
    </row>
    <row r="16" spans="1:9" ht="15.75" thickBot="1" x14ac:dyDescent="0.3">
      <c r="A16" s="16">
        <v>13</v>
      </c>
      <c r="B16" s="16">
        <v>12</v>
      </c>
      <c r="C16" s="16" t="s">
        <v>23</v>
      </c>
      <c r="D16" s="17">
        <f t="shared" si="0"/>
        <v>1529.4117647058824</v>
      </c>
      <c r="E16" s="16"/>
      <c r="F16" s="17">
        <f t="shared" si="1"/>
        <v>290.58823529411757</v>
      </c>
      <c r="G16" s="16"/>
      <c r="H16" s="16">
        <v>1820</v>
      </c>
      <c r="I16" s="16"/>
    </row>
    <row r="17" spans="1:9" ht="15.75" thickBot="1" x14ac:dyDescent="0.3">
      <c r="A17" s="16">
        <v>14</v>
      </c>
      <c r="B17" s="16">
        <v>11</v>
      </c>
      <c r="C17" s="16" t="s">
        <v>24</v>
      </c>
      <c r="D17" s="17">
        <f t="shared" si="0"/>
        <v>2403.3613445378151</v>
      </c>
      <c r="E17" s="16"/>
      <c r="F17" s="17">
        <f t="shared" si="1"/>
        <v>456.63865546218494</v>
      </c>
      <c r="G17" s="16"/>
      <c r="H17" s="16">
        <v>2860</v>
      </c>
      <c r="I17" s="16"/>
    </row>
    <row r="18" spans="1:9" ht="15.75" thickBot="1" x14ac:dyDescent="0.3">
      <c r="A18" s="16">
        <v>15</v>
      </c>
      <c r="B18" s="16">
        <v>151</v>
      </c>
      <c r="C18" s="16" t="s">
        <v>25</v>
      </c>
      <c r="D18" s="17">
        <f t="shared" si="0"/>
        <v>6281.5126050420167</v>
      </c>
      <c r="E18" s="16"/>
      <c r="F18" s="17">
        <f t="shared" si="1"/>
        <v>1193.4873949579833</v>
      </c>
      <c r="G18" s="16"/>
      <c r="H18" s="16">
        <v>7475</v>
      </c>
      <c r="I18" s="16"/>
    </row>
    <row r="19" spans="1:9" ht="15.75" thickBot="1" x14ac:dyDescent="0.3">
      <c r="A19" s="16">
        <v>16</v>
      </c>
      <c r="B19" s="16">
        <v>152</v>
      </c>
      <c r="C19" s="16" t="s">
        <v>26</v>
      </c>
      <c r="D19" s="17">
        <f t="shared" si="0"/>
        <v>6596.134453781513</v>
      </c>
      <c r="E19" s="16"/>
      <c r="F19" s="17">
        <f t="shared" si="1"/>
        <v>1253.2655462184866</v>
      </c>
      <c r="G19" s="16"/>
      <c r="H19" s="16">
        <v>7849.4</v>
      </c>
      <c r="I19" s="16"/>
    </row>
    <row r="20" spans="1:9" ht="15.75" thickBot="1" x14ac:dyDescent="0.3">
      <c r="A20" s="16">
        <v>17</v>
      </c>
      <c r="B20" s="16">
        <v>153</v>
      </c>
      <c r="C20" s="16" t="s">
        <v>27</v>
      </c>
      <c r="D20" s="17">
        <f t="shared" si="0"/>
        <v>9121.8487394957992</v>
      </c>
      <c r="E20" s="16"/>
      <c r="F20" s="17">
        <f t="shared" si="1"/>
        <v>1733.1512605042008</v>
      </c>
      <c r="G20" s="16"/>
      <c r="H20" s="16">
        <v>10855</v>
      </c>
      <c r="I20" s="16"/>
    </row>
    <row r="21" spans="1:9" ht="15.75" thickBot="1" x14ac:dyDescent="0.3">
      <c r="A21" s="16">
        <v>18</v>
      </c>
      <c r="B21" s="16">
        <v>154</v>
      </c>
      <c r="C21" s="16" t="s">
        <v>28</v>
      </c>
      <c r="D21" s="17">
        <f t="shared" si="0"/>
        <v>15457.983193277312</v>
      </c>
      <c r="E21" s="16"/>
      <c r="F21" s="17">
        <f t="shared" si="1"/>
        <v>2937.0168067226878</v>
      </c>
      <c r="G21" s="16"/>
      <c r="H21" s="16">
        <v>18395</v>
      </c>
      <c r="I21" s="16"/>
    </row>
    <row r="22" spans="1:9" ht="15.75" thickBot="1" x14ac:dyDescent="0.3">
      <c r="A22" s="16">
        <v>19</v>
      </c>
      <c r="B22" s="16">
        <v>155</v>
      </c>
      <c r="C22" s="16" t="s">
        <v>29</v>
      </c>
      <c r="D22" s="17">
        <f t="shared" si="0"/>
        <v>23705.882352941178</v>
      </c>
      <c r="E22" s="16"/>
      <c r="F22" s="17">
        <f t="shared" si="1"/>
        <v>4504.1176470588216</v>
      </c>
      <c r="G22" s="16"/>
      <c r="H22" s="16">
        <v>28210</v>
      </c>
      <c r="I22" s="16"/>
    </row>
    <row r="23" spans="1:9" ht="15.75" thickBot="1" x14ac:dyDescent="0.3">
      <c r="A23" s="16">
        <v>20</v>
      </c>
      <c r="B23" s="16">
        <v>156</v>
      </c>
      <c r="C23" s="16" t="s">
        <v>30</v>
      </c>
      <c r="D23" s="17">
        <f t="shared" si="0"/>
        <v>42605.042016806721</v>
      </c>
      <c r="E23" s="16"/>
      <c r="F23" s="17">
        <f t="shared" si="1"/>
        <v>8094.9579831932788</v>
      </c>
      <c r="G23" s="16"/>
      <c r="H23" s="16">
        <v>50700</v>
      </c>
      <c r="I23" s="16"/>
    </row>
    <row r="24" spans="1:9" ht="15.75" thickBot="1" x14ac:dyDescent="0.3">
      <c r="A24" s="16">
        <v>21</v>
      </c>
      <c r="B24" s="16">
        <v>157</v>
      </c>
      <c r="C24" s="16" t="s">
        <v>31</v>
      </c>
      <c r="D24" s="17">
        <f t="shared" si="0"/>
        <v>50088.23529411765</v>
      </c>
      <c r="E24" s="16"/>
      <c r="F24" s="17">
        <f t="shared" si="1"/>
        <v>9516.7647058823495</v>
      </c>
      <c r="G24" s="16"/>
      <c r="H24" s="16">
        <v>59605</v>
      </c>
      <c r="I24" s="16"/>
    </row>
    <row r="25" spans="1:9" ht="24.75" thickBot="1" x14ac:dyDescent="0.3">
      <c r="A25" s="16">
        <v>22</v>
      </c>
      <c r="B25" s="16">
        <v>9</v>
      </c>
      <c r="C25" s="16" t="s">
        <v>32</v>
      </c>
      <c r="D25" s="17">
        <f t="shared" si="0"/>
        <v>1656.1344537815125</v>
      </c>
      <c r="E25" s="16"/>
      <c r="F25" s="17">
        <f t="shared" si="1"/>
        <v>314.66554621848741</v>
      </c>
      <c r="G25" s="16"/>
      <c r="H25" s="16">
        <v>1970.8</v>
      </c>
      <c r="I25" s="16"/>
    </row>
    <row r="26" spans="1:9" ht="24.75" thickBot="1" x14ac:dyDescent="0.3">
      <c r="A26" s="16">
        <v>23</v>
      </c>
      <c r="B26" s="16">
        <v>8</v>
      </c>
      <c r="C26" s="16" t="s">
        <v>33</v>
      </c>
      <c r="D26" s="17">
        <f t="shared" si="0"/>
        <v>1966.3865546218487</v>
      </c>
      <c r="E26" s="16"/>
      <c r="F26" s="17">
        <f t="shared" si="1"/>
        <v>373.61344537815125</v>
      </c>
      <c r="G26" s="16"/>
      <c r="H26" s="16">
        <v>2340</v>
      </c>
      <c r="I26" s="16"/>
    </row>
    <row r="27" spans="1:9" ht="24.75" thickBot="1" x14ac:dyDescent="0.3">
      <c r="A27" s="16">
        <v>24</v>
      </c>
      <c r="B27" s="16">
        <v>7</v>
      </c>
      <c r="C27" s="16" t="s">
        <v>34</v>
      </c>
      <c r="D27" s="17">
        <f t="shared" si="0"/>
        <v>2731.09243697479</v>
      </c>
      <c r="E27" s="16"/>
      <c r="F27" s="17">
        <f t="shared" si="1"/>
        <v>518.90756302521004</v>
      </c>
      <c r="G27" s="16"/>
      <c r="H27" s="16">
        <v>3250</v>
      </c>
      <c r="I27" s="16"/>
    </row>
    <row r="28" spans="1:9" ht="15.75" thickBot="1" x14ac:dyDescent="0.3">
      <c r="A28" s="16">
        <v>25</v>
      </c>
      <c r="B28" s="16">
        <v>10</v>
      </c>
      <c r="C28" s="16" t="s">
        <v>35</v>
      </c>
      <c r="D28" s="17">
        <f t="shared" si="0"/>
        <v>6773.1092436974795</v>
      </c>
      <c r="E28" s="16"/>
      <c r="F28" s="17">
        <f t="shared" si="1"/>
        <v>1286.8907563025205</v>
      </c>
      <c r="G28" s="16"/>
      <c r="H28" s="16">
        <v>8060</v>
      </c>
      <c r="I28" s="16"/>
    </row>
    <row r="29" spans="1:9" ht="24.75" thickBot="1" x14ac:dyDescent="0.3">
      <c r="A29" s="16">
        <v>26</v>
      </c>
      <c r="B29" s="16">
        <v>158</v>
      </c>
      <c r="C29" s="16" t="s">
        <v>36</v>
      </c>
      <c r="D29" s="17">
        <f t="shared" si="0"/>
        <v>7165.2941176470595</v>
      </c>
      <c r="E29" s="16"/>
      <c r="F29" s="17">
        <f t="shared" si="1"/>
        <v>1361.4058823529413</v>
      </c>
      <c r="G29" s="16"/>
      <c r="H29" s="16">
        <v>8526.7000000000007</v>
      </c>
      <c r="I29" s="16"/>
    </row>
    <row r="30" spans="1:9" ht="24.75" thickBot="1" x14ac:dyDescent="0.3">
      <c r="A30" s="16">
        <v>27</v>
      </c>
      <c r="B30" s="16">
        <v>159</v>
      </c>
      <c r="C30" s="16" t="s">
        <v>37</v>
      </c>
      <c r="D30" s="17">
        <f t="shared" si="0"/>
        <v>10815.126050420169</v>
      </c>
      <c r="E30" s="16"/>
      <c r="F30" s="17">
        <f t="shared" si="1"/>
        <v>2054.8739495798309</v>
      </c>
      <c r="G30" s="16"/>
      <c r="H30" s="16">
        <v>12870</v>
      </c>
      <c r="I30" s="16"/>
    </row>
    <row r="31" spans="1:9" ht="24.75" thickBot="1" x14ac:dyDescent="0.3">
      <c r="A31" s="16">
        <v>28</v>
      </c>
      <c r="B31" s="16">
        <v>26</v>
      </c>
      <c r="C31" s="16" t="s">
        <v>38</v>
      </c>
      <c r="D31" s="17">
        <f t="shared" si="0"/>
        <v>17315.126050420167</v>
      </c>
      <c r="E31" s="16"/>
      <c r="F31" s="17">
        <f t="shared" si="1"/>
        <v>3289.8739495798327</v>
      </c>
      <c r="G31" s="16"/>
      <c r="H31" s="16">
        <v>20605</v>
      </c>
      <c r="I31" s="16"/>
    </row>
    <row r="32" spans="1:9" ht="24.75" thickBot="1" x14ac:dyDescent="0.3">
      <c r="A32" s="16">
        <v>29</v>
      </c>
      <c r="B32" s="16">
        <v>160</v>
      </c>
      <c r="C32" s="16" t="s">
        <v>39</v>
      </c>
      <c r="D32" s="17">
        <f t="shared" si="0"/>
        <v>28366.218487394963</v>
      </c>
      <c r="E32" s="16"/>
      <c r="F32" s="17">
        <f t="shared" si="1"/>
        <v>5389.5815126050402</v>
      </c>
      <c r="G32" s="16"/>
      <c r="H32" s="16">
        <v>33755.800000000003</v>
      </c>
      <c r="I32" s="16"/>
    </row>
    <row r="33" spans="1:9" ht="24.75" thickBot="1" x14ac:dyDescent="0.3">
      <c r="A33" s="16">
        <v>30</v>
      </c>
      <c r="B33" s="16">
        <v>161</v>
      </c>
      <c r="C33" s="16" t="s">
        <v>40</v>
      </c>
      <c r="D33" s="17">
        <f t="shared" si="0"/>
        <v>43003.781512605041</v>
      </c>
      <c r="E33" s="16"/>
      <c r="F33" s="17">
        <f t="shared" si="1"/>
        <v>8170.7184873949591</v>
      </c>
      <c r="G33" s="16"/>
      <c r="H33" s="16">
        <v>51174.5</v>
      </c>
      <c r="I33" s="16"/>
    </row>
    <row r="34" spans="1:9" ht="24.75" thickBot="1" x14ac:dyDescent="0.3">
      <c r="A34" s="16">
        <v>31</v>
      </c>
      <c r="B34" s="16">
        <v>162</v>
      </c>
      <c r="C34" s="16" t="s">
        <v>41</v>
      </c>
      <c r="D34" s="17">
        <f t="shared" si="0"/>
        <v>60750.420168067227</v>
      </c>
      <c r="E34" s="16"/>
      <c r="F34" s="17">
        <f t="shared" si="1"/>
        <v>11542.579831932773</v>
      </c>
      <c r="G34" s="16"/>
      <c r="H34" s="16">
        <v>72293</v>
      </c>
      <c r="I34" s="16"/>
    </row>
    <row r="35" spans="1:9" ht="24.75" thickBot="1" x14ac:dyDescent="0.3">
      <c r="A35" s="16">
        <v>32</v>
      </c>
      <c r="B35" s="16">
        <v>163</v>
      </c>
      <c r="C35" s="16" t="s">
        <v>42</v>
      </c>
      <c r="D35" s="17">
        <f t="shared" si="0"/>
        <v>71554.621848739494</v>
      </c>
      <c r="E35" s="16"/>
      <c r="F35" s="17">
        <f t="shared" si="1"/>
        <v>13595.378151260506</v>
      </c>
      <c r="G35" s="16"/>
      <c r="H35" s="16">
        <v>85150</v>
      </c>
      <c r="I35" s="16"/>
    </row>
    <row r="36" spans="1:9" ht="24.75" thickBot="1" x14ac:dyDescent="0.3">
      <c r="A36" s="16">
        <v>33</v>
      </c>
      <c r="B36" s="16">
        <v>164</v>
      </c>
      <c r="C36" s="16" t="s">
        <v>43</v>
      </c>
      <c r="D36" s="17">
        <f t="shared" si="0"/>
        <v>83571.42857142858</v>
      </c>
      <c r="E36" s="16"/>
      <c r="F36" s="17">
        <f t="shared" si="1"/>
        <v>15878.57142857142</v>
      </c>
      <c r="G36" s="16"/>
      <c r="H36" s="16">
        <v>99450</v>
      </c>
      <c r="I36" s="16"/>
    </row>
    <row r="37" spans="1:9" ht="24.75" thickBot="1" x14ac:dyDescent="0.3">
      <c r="A37" s="16">
        <v>34</v>
      </c>
      <c r="B37" s="16">
        <v>20</v>
      </c>
      <c r="C37" s="16" t="s">
        <v>44</v>
      </c>
      <c r="D37" s="17">
        <f t="shared" si="0"/>
        <v>26819.327731092439</v>
      </c>
      <c r="E37" s="16"/>
      <c r="F37" s="17">
        <f t="shared" si="1"/>
        <v>5095.6722689075614</v>
      </c>
      <c r="G37" s="16"/>
      <c r="H37" s="16">
        <v>31915</v>
      </c>
      <c r="I37" s="16"/>
    </row>
    <row r="38" spans="1:9" ht="24.75" thickBot="1" x14ac:dyDescent="0.3">
      <c r="A38" s="16">
        <v>35</v>
      </c>
      <c r="B38" s="16">
        <v>20</v>
      </c>
      <c r="C38" s="16" t="s">
        <v>45</v>
      </c>
      <c r="D38" s="17">
        <f t="shared" si="0"/>
        <v>6991.5966386554628</v>
      </c>
      <c r="E38" s="16"/>
      <c r="F38" s="17">
        <f t="shared" si="1"/>
        <v>1328.4033613445372</v>
      </c>
      <c r="G38" s="16"/>
      <c r="H38" s="16">
        <v>8320</v>
      </c>
      <c r="I38" s="16"/>
    </row>
    <row r="39" spans="1:9" ht="24.75" thickBot="1" x14ac:dyDescent="0.3">
      <c r="A39" s="16">
        <v>36</v>
      </c>
      <c r="B39" s="16">
        <v>21</v>
      </c>
      <c r="C39" s="16" t="s">
        <v>46</v>
      </c>
      <c r="D39" s="17">
        <f t="shared" si="0"/>
        <v>29004.201680672271</v>
      </c>
      <c r="E39" s="16"/>
      <c r="F39" s="17">
        <f t="shared" si="1"/>
        <v>5510.7983193277287</v>
      </c>
      <c r="G39" s="16"/>
      <c r="H39" s="16">
        <v>34515</v>
      </c>
      <c r="I39" s="16"/>
    </row>
    <row r="40" spans="1:9" ht="24.75" thickBot="1" x14ac:dyDescent="0.3">
      <c r="A40" s="16">
        <v>37</v>
      </c>
      <c r="B40" s="16"/>
      <c r="C40" s="16" t="s">
        <v>47</v>
      </c>
      <c r="D40" s="17">
        <f t="shared" si="0"/>
        <v>13710.084033613446</v>
      </c>
      <c r="E40" s="16"/>
      <c r="F40" s="17">
        <f t="shared" si="1"/>
        <v>2604.9159663865539</v>
      </c>
      <c r="G40" s="16"/>
      <c r="H40" s="16">
        <v>16315</v>
      </c>
      <c r="I40" s="16"/>
    </row>
    <row r="41" spans="1:9" ht="24.75" thickBot="1" x14ac:dyDescent="0.3">
      <c r="A41" s="16">
        <v>38</v>
      </c>
      <c r="B41" s="16">
        <v>113</v>
      </c>
      <c r="C41" s="16" t="s">
        <v>48</v>
      </c>
      <c r="D41" s="17">
        <f t="shared" si="0"/>
        <v>30861.344537815126</v>
      </c>
      <c r="E41" s="16"/>
      <c r="F41" s="17">
        <f t="shared" si="1"/>
        <v>5863.6554621848736</v>
      </c>
      <c r="G41" s="16"/>
      <c r="H41" s="16">
        <v>36725</v>
      </c>
      <c r="I41" s="16"/>
    </row>
    <row r="42" spans="1:9" ht="24.75" thickBot="1" x14ac:dyDescent="0.3">
      <c r="A42" s="16">
        <v>39</v>
      </c>
      <c r="B42" s="16">
        <v>112</v>
      </c>
      <c r="C42" s="16" t="s">
        <v>49</v>
      </c>
      <c r="D42" s="17">
        <f t="shared" si="0"/>
        <v>44954.873949579836</v>
      </c>
      <c r="E42" s="16"/>
      <c r="F42" s="17">
        <f t="shared" si="1"/>
        <v>8541.4260504201666</v>
      </c>
      <c r="G42" s="16"/>
      <c r="H42" s="16">
        <v>53496.3</v>
      </c>
      <c r="I42" s="16"/>
    </row>
    <row r="43" spans="1:9" ht="24.75" thickBot="1" x14ac:dyDescent="0.3">
      <c r="A43" s="16">
        <v>40</v>
      </c>
      <c r="B43" s="16"/>
      <c r="C43" s="16" t="s">
        <v>50</v>
      </c>
      <c r="D43" s="17">
        <f t="shared" si="0"/>
        <v>39837.899159663866</v>
      </c>
      <c r="E43" s="16"/>
      <c r="F43" s="17">
        <f t="shared" si="1"/>
        <v>7569.2008403361324</v>
      </c>
      <c r="G43" s="16"/>
      <c r="H43" s="16">
        <v>47407.1</v>
      </c>
      <c r="I43" s="16"/>
    </row>
    <row r="44" spans="1:9" ht="24.75" thickBot="1" x14ac:dyDescent="0.3">
      <c r="A44" s="16">
        <v>41</v>
      </c>
      <c r="B44" s="16"/>
      <c r="C44" s="16" t="s">
        <v>51</v>
      </c>
      <c r="D44" s="17">
        <f t="shared" si="0"/>
        <v>47320.000000000007</v>
      </c>
      <c r="E44" s="16"/>
      <c r="F44" s="17">
        <f t="shared" si="1"/>
        <v>8990.7999999999956</v>
      </c>
      <c r="G44" s="16"/>
      <c r="H44" s="16">
        <v>56310.8</v>
      </c>
      <c r="I44" s="16"/>
    </row>
    <row r="45" spans="1:9" ht="24.75" thickBot="1" x14ac:dyDescent="0.3">
      <c r="A45" s="21" t="s">
        <v>0</v>
      </c>
      <c r="B45" s="22" t="s">
        <v>1</v>
      </c>
      <c r="C45" s="9" t="s">
        <v>52</v>
      </c>
      <c r="D45" s="10" t="s">
        <v>3</v>
      </c>
      <c r="E45" s="10" t="s">
        <v>4</v>
      </c>
      <c r="F45" s="10" t="s">
        <v>5</v>
      </c>
      <c r="G45" s="10" t="s">
        <v>5</v>
      </c>
      <c r="H45" s="23" t="s">
        <v>22</v>
      </c>
      <c r="I45" s="10" t="s">
        <v>7</v>
      </c>
    </row>
    <row r="46" spans="1:9" ht="15.75" thickBot="1" x14ac:dyDescent="0.3">
      <c r="A46" s="14">
        <v>42</v>
      </c>
      <c r="B46" s="24">
        <v>67</v>
      </c>
      <c r="C46" s="16" t="s">
        <v>53</v>
      </c>
      <c r="D46" s="17">
        <f t="shared" ref="D46:D109" si="2">+H46/1.19</f>
        <v>5789.9159663865548</v>
      </c>
      <c r="E46" s="16"/>
      <c r="F46" s="17">
        <f t="shared" ref="F46:F109" si="3">+H46-D46</f>
        <v>1100.0840336134452</v>
      </c>
      <c r="G46" s="18"/>
      <c r="H46" s="19">
        <v>6890</v>
      </c>
      <c r="I46" s="20"/>
    </row>
    <row r="47" spans="1:9" ht="15.75" thickBot="1" x14ac:dyDescent="0.3">
      <c r="A47" s="14">
        <v>43</v>
      </c>
      <c r="B47" s="15">
        <v>68</v>
      </c>
      <c r="C47" s="16" t="s">
        <v>54</v>
      </c>
      <c r="D47" s="17">
        <f t="shared" si="2"/>
        <v>8084.0336134453783</v>
      </c>
      <c r="E47" s="18"/>
      <c r="F47" s="17">
        <f t="shared" si="3"/>
        <v>1535.9663865546217</v>
      </c>
      <c r="G47" s="18"/>
      <c r="H47" s="19">
        <v>9620</v>
      </c>
      <c r="I47" s="20"/>
    </row>
    <row r="48" spans="1:9" ht="15.75" thickBot="1" x14ac:dyDescent="0.3">
      <c r="A48" s="14">
        <v>44</v>
      </c>
      <c r="B48" s="15">
        <v>165</v>
      </c>
      <c r="C48" s="16" t="s">
        <v>55</v>
      </c>
      <c r="D48" s="17">
        <f t="shared" si="2"/>
        <v>10542.01680672269</v>
      </c>
      <c r="E48" s="18"/>
      <c r="F48" s="17">
        <f t="shared" si="3"/>
        <v>2002.9831932773104</v>
      </c>
      <c r="G48" s="18"/>
      <c r="H48" s="19">
        <v>12545</v>
      </c>
      <c r="I48" s="20"/>
    </row>
    <row r="49" spans="1:9" ht="15.75" thickBot="1" x14ac:dyDescent="0.3">
      <c r="A49" s="14">
        <v>45</v>
      </c>
      <c r="B49" s="15">
        <v>166</v>
      </c>
      <c r="C49" s="16" t="s">
        <v>56</v>
      </c>
      <c r="D49" s="17">
        <f t="shared" si="2"/>
        <v>16605.042016806725</v>
      </c>
      <c r="E49" s="18"/>
      <c r="F49" s="17">
        <f t="shared" si="3"/>
        <v>3154.9579831932751</v>
      </c>
      <c r="G49" s="18"/>
      <c r="H49" s="19">
        <v>19760</v>
      </c>
      <c r="I49" s="20"/>
    </row>
    <row r="50" spans="1:9" ht="15.75" thickBot="1" x14ac:dyDescent="0.3">
      <c r="A50" s="14">
        <v>46</v>
      </c>
      <c r="B50" s="15">
        <v>167</v>
      </c>
      <c r="C50" s="16" t="s">
        <v>57</v>
      </c>
      <c r="D50" s="17">
        <f t="shared" si="2"/>
        <v>20373.949579831933</v>
      </c>
      <c r="E50" s="18"/>
      <c r="F50" s="17">
        <f t="shared" si="3"/>
        <v>3871.0504201680669</v>
      </c>
      <c r="G50" s="18"/>
      <c r="H50" s="19">
        <v>24245</v>
      </c>
      <c r="I50" s="20"/>
    </row>
    <row r="51" spans="1:9" ht="15.75" thickBot="1" x14ac:dyDescent="0.3">
      <c r="A51" s="14">
        <v>47</v>
      </c>
      <c r="B51" s="25">
        <v>168</v>
      </c>
      <c r="C51" s="26" t="s">
        <v>58</v>
      </c>
      <c r="D51" s="17">
        <f t="shared" si="2"/>
        <v>45991.596638655465</v>
      </c>
      <c r="E51" s="18"/>
      <c r="F51" s="17">
        <f t="shared" si="3"/>
        <v>8738.4033613445354</v>
      </c>
      <c r="G51" s="18"/>
      <c r="H51" s="19">
        <v>54730</v>
      </c>
      <c r="I51" s="18"/>
    </row>
    <row r="52" spans="1:9" ht="15.75" thickBot="1" x14ac:dyDescent="0.3">
      <c r="A52" s="14">
        <v>48</v>
      </c>
      <c r="B52" s="27">
        <v>169</v>
      </c>
      <c r="C52" s="26" t="s">
        <v>59</v>
      </c>
      <c r="D52" s="17">
        <f t="shared" si="2"/>
        <v>52218.487394957985</v>
      </c>
      <c r="E52" s="28"/>
      <c r="F52" s="17">
        <f t="shared" si="3"/>
        <v>9921.5126050420149</v>
      </c>
      <c r="G52" s="28"/>
      <c r="H52" s="19">
        <v>62140</v>
      </c>
      <c r="I52" s="28"/>
    </row>
    <row r="53" spans="1:9" ht="15.75" thickBot="1" x14ac:dyDescent="0.3">
      <c r="A53" s="14">
        <v>49</v>
      </c>
      <c r="B53" s="15">
        <v>170</v>
      </c>
      <c r="C53" s="16" t="s">
        <v>60</v>
      </c>
      <c r="D53" s="17">
        <f t="shared" si="2"/>
        <v>101686.21848739497</v>
      </c>
      <c r="E53" s="18"/>
      <c r="F53" s="17">
        <f t="shared" si="3"/>
        <v>19320.381512605032</v>
      </c>
      <c r="G53" s="18"/>
      <c r="H53" s="19">
        <v>121006.6</v>
      </c>
      <c r="I53" s="20"/>
    </row>
    <row r="54" spans="1:9" ht="15.75" thickBot="1" x14ac:dyDescent="0.3">
      <c r="A54" s="14">
        <v>50</v>
      </c>
      <c r="B54" s="15">
        <v>171</v>
      </c>
      <c r="C54" s="16" t="s">
        <v>61</v>
      </c>
      <c r="D54" s="17">
        <f t="shared" si="2"/>
        <v>42659.663865546223</v>
      </c>
      <c r="E54" s="18"/>
      <c r="F54" s="17">
        <f t="shared" si="3"/>
        <v>8105.336134453777</v>
      </c>
      <c r="G54" s="18"/>
      <c r="H54" s="19">
        <v>50765</v>
      </c>
      <c r="I54" s="20"/>
    </row>
    <row r="55" spans="1:9" ht="15.75" thickBot="1" x14ac:dyDescent="0.3">
      <c r="A55" s="14">
        <v>51</v>
      </c>
      <c r="B55" s="15">
        <v>172</v>
      </c>
      <c r="C55" s="16" t="s">
        <v>62</v>
      </c>
      <c r="D55" s="17">
        <f t="shared" si="2"/>
        <v>112575.63025210085</v>
      </c>
      <c r="E55" s="18"/>
      <c r="F55" s="17">
        <f t="shared" si="3"/>
        <v>21389.369747899153</v>
      </c>
      <c r="G55" s="18"/>
      <c r="H55" s="19">
        <v>133965</v>
      </c>
      <c r="I55" s="20"/>
    </row>
    <row r="56" spans="1:9" ht="15.75" thickBot="1" x14ac:dyDescent="0.3">
      <c r="A56" s="14">
        <v>52</v>
      </c>
      <c r="B56" s="15">
        <v>173</v>
      </c>
      <c r="C56" s="16" t="s">
        <v>63</v>
      </c>
      <c r="D56" s="17">
        <f t="shared" si="2"/>
        <v>163483.19327731093</v>
      </c>
      <c r="E56" s="18"/>
      <c r="F56" s="17">
        <f t="shared" si="3"/>
        <v>31061.806722689071</v>
      </c>
      <c r="G56" s="18"/>
      <c r="H56" s="19">
        <v>194545</v>
      </c>
      <c r="I56" s="20"/>
    </row>
    <row r="57" spans="1:9" ht="24.75" thickBot="1" x14ac:dyDescent="0.3">
      <c r="A57" s="14">
        <v>53</v>
      </c>
      <c r="B57" s="15">
        <v>65</v>
      </c>
      <c r="C57" s="16" t="s">
        <v>64</v>
      </c>
      <c r="D57" s="17">
        <f t="shared" si="2"/>
        <v>54184.873949579836</v>
      </c>
      <c r="E57" s="18"/>
      <c r="F57" s="17">
        <f t="shared" si="3"/>
        <v>10295.126050420164</v>
      </c>
      <c r="G57" s="18"/>
      <c r="H57" s="19">
        <v>64480</v>
      </c>
      <c r="I57" s="20"/>
    </row>
    <row r="58" spans="1:9" ht="24.75" thickBot="1" x14ac:dyDescent="0.3">
      <c r="A58" s="14">
        <v>54</v>
      </c>
      <c r="B58" s="15">
        <v>66</v>
      </c>
      <c r="C58" s="16" t="s">
        <v>65</v>
      </c>
      <c r="D58" s="17">
        <f t="shared" si="2"/>
        <v>75542.016806722691</v>
      </c>
      <c r="E58" s="18"/>
      <c r="F58" s="17">
        <f t="shared" si="3"/>
        <v>14352.983193277309</v>
      </c>
      <c r="G58" s="18"/>
      <c r="H58" s="19">
        <v>89895</v>
      </c>
      <c r="I58" s="20"/>
    </row>
    <row r="59" spans="1:9" ht="24.75" thickBot="1" x14ac:dyDescent="0.3">
      <c r="A59" s="14">
        <v>55</v>
      </c>
      <c r="B59" s="15">
        <v>174</v>
      </c>
      <c r="C59" s="16" t="s">
        <v>66</v>
      </c>
      <c r="D59" s="17">
        <f t="shared" si="2"/>
        <v>96352.941176470587</v>
      </c>
      <c r="E59" s="18"/>
      <c r="F59" s="17">
        <f t="shared" si="3"/>
        <v>18307.058823529413</v>
      </c>
      <c r="G59" s="18"/>
      <c r="H59" s="19">
        <v>114660</v>
      </c>
      <c r="I59" s="20"/>
    </row>
    <row r="60" spans="1:9" ht="24.75" thickBot="1" x14ac:dyDescent="0.3">
      <c r="A60" s="14">
        <v>56</v>
      </c>
      <c r="B60" s="15">
        <v>175</v>
      </c>
      <c r="C60" s="16" t="s">
        <v>67</v>
      </c>
      <c r="D60" s="17">
        <f t="shared" si="2"/>
        <v>121588.23529411765</v>
      </c>
      <c r="E60" s="18"/>
      <c r="F60" s="17">
        <f t="shared" si="3"/>
        <v>23101.76470588235</v>
      </c>
      <c r="G60" s="18"/>
      <c r="H60" s="19">
        <v>144690</v>
      </c>
      <c r="I60" s="20"/>
    </row>
    <row r="61" spans="1:9" ht="24.75" thickBot="1" x14ac:dyDescent="0.3">
      <c r="A61" s="14">
        <v>57</v>
      </c>
      <c r="B61" s="15">
        <v>176</v>
      </c>
      <c r="C61" s="16" t="s">
        <v>68</v>
      </c>
      <c r="D61" s="17">
        <f t="shared" si="2"/>
        <v>149663.8655462185</v>
      </c>
      <c r="E61" s="18"/>
      <c r="F61" s="17">
        <f t="shared" si="3"/>
        <v>28436.134453781502</v>
      </c>
      <c r="G61" s="18"/>
      <c r="H61" s="19">
        <v>178100</v>
      </c>
      <c r="I61" s="20"/>
    </row>
    <row r="62" spans="1:9" ht="24.75" thickBot="1" x14ac:dyDescent="0.3">
      <c r="A62" s="14">
        <v>58</v>
      </c>
      <c r="B62" s="25">
        <v>177</v>
      </c>
      <c r="C62" s="26" t="s">
        <v>69</v>
      </c>
      <c r="D62" s="17">
        <f t="shared" si="2"/>
        <v>194781.51260504202</v>
      </c>
      <c r="E62" s="18"/>
      <c r="F62" s="17">
        <f t="shared" si="3"/>
        <v>37008.487394957978</v>
      </c>
      <c r="G62" s="18"/>
      <c r="H62" s="19">
        <v>231790</v>
      </c>
      <c r="I62" s="18"/>
    </row>
    <row r="63" spans="1:9" ht="24.75" thickBot="1" x14ac:dyDescent="0.3">
      <c r="A63" s="14">
        <v>59</v>
      </c>
      <c r="B63" s="15">
        <v>178</v>
      </c>
      <c r="C63" s="16" t="s">
        <v>70</v>
      </c>
      <c r="D63" s="17">
        <f t="shared" si="2"/>
        <v>273046.61905273335</v>
      </c>
      <c r="E63" s="18"/>
      <c r="F63" s="17">
        <f t="shared" si="3"/>
        <v>51878.857620019291</v>
      </c>
      <c r="G63" s="18"/>
      <c r="H63" s="19">
        <v>324925.47667275264</v>
      </c>
      <c r="I63" s="20"/>
    </row>
    <row r="64" spans="1:9" ht="24.75" thickBot="1" x14ac:dyDescent="0.3">
      <c r="A64" s="14">
        <v>60</v>
      </c>
      <c r="B64" s="15">
        <v>179</v>
      </c>
      <c r="C64" s="16" t="s">
        <v>71</v>
      </c>
      <c r="D64" s="17">
        <f t="shared" si="2"/>
        <v>450084.03361344541</v>
      </c>
      <c r="E64" s="18"/>
      <c r="F64" s="17">
        <f t="shared" si="3"/>
        <v>85515.966386554588</v>
      </c>
      <c r="G64" s="18"/>
      <c r="H64" s="19">
        <v>535600</v>
      </c>
      <c r="I64" s="20"/>
    </row>
    <row r="65" spans="1:9" ht="24.75" thickBot="1" x14ac:dyDescent="0.3">
      <c r="A65" s="14">
        <v>61</v>
      </c>
      <c r="B65" s="25">
        <v>180</v>
      </c>
      <c r="C65" s="26" t="s">
        <v>72</v>
      </c>
      <c r="D65" s="17">
        <f t="shared" si="2"/>
        <v>601932.77310924372</v>
      </c>
      <c r="E65" s="18"/>
      <c r="F65" s="17">
        <f t="shared" si="3"/>
        <v>114367.22689075628</v>
      </c>
      <c r="G65" s="18"/>
      <c r="H65" s="19">
        <v>716300</v>
      </c>
      <c r="I65" s="18"/>
    </row>
    <row r="66" spans="1:9" ht="24.75" thickBot="1" x14ac:dyDescent="0.3">
      <c r="A66" s="14">
        <v>62</v>
      </c>
      <c r="B66" s="15">
        <v>181</v>
      </c>
      <c r="C66" s="16" t="s">
        <v>73</v>
      </c>
      <c r="D66" s="17">
        <f t="shared" si="2"/>
        <v>25890.756302521011</v>
      </c>
      <c r="E66" s="18"/>
      <c r="F66" s="17">
        <f t="shared" si="3"/>
        <v>4919.2436974789889</v>
      </c>
      <c r="G66" s="18"/>
      <c r="H66" s="19">
        <v>30810</v>
      </c>
      <c r="I66" s="20"/>
    </row>
    <row r="67" spans="1:9" ht="24.75" thickBot="1" x14ac:dyDescent="0.3">
      <c r="A67" s="14">
        <v>63</v>
      </c>
      <c r="B67" s="15">
        <v>182</v>
      </c>
      <c r="C67" s="16" t="s">
        <v>74</v>
      </c>
      <c r="D67" s="17">
        <f t="shared" si="2"/>
        <v>73135.378151260506</v>
      </c>
      <c r="E67" s="18"/>
      <c r="F67" s="17">
        <f t="shared" si="3"/>
        <v>13895.7218487395</v>
      </c>
      <c r="G67" s="18"/>
      <c r="H67" s="19">
        <v>87031.1</v>
      </c>
      <c r="I67" s="20"/>
    </row>
    <row r="68" spans="1:9" ht="24.75" thickBot="1" x14ac:dyDescent="0.3">
      <c r="A68" s="14">
        <v>64</v>
      </c>
      <c r="B68" s="15">
        <v>183</v>
      </c>
      <c r="C68" s="16" t="s">
        <v>75</v>
      </c>
      <c r="D68" s="17">
        <f t="shared" si="2"/>
        <v>54294.117647058825</v>
      </c>
      <c r="E68" s="18"/>
      <c r="F68" s="17">
        <f t="shared" si="3"/>
        <v>10315.882352941175</v>
      </c>
      <c r="G68" s="18"/>
      <c r="H68" s="19">
        <v>64610</v>
      </c>
      <c r="I68" s="20"/>
    </row>
    <row r="69" spans="1:9" ht="24.75" thickBot="1" x14ac:dyDescent="0.3">
      <c r="A69" s="14">
        <v>65</v>
      </c>
      <c r="B69" s="15">
        <v>184</v>
      </c>
      <c r="C69" s="16" t="s">
        <v>76</v>
      </c>
      <c r="D69" s="17">
        <f t="shared" si="2"/>
        <v>61176.470588235294</v>
      </c>
      <c r="E69" s="18"/>
      <c r="F69" s="17">
        <f t="shared" si="3"/>
        <v>11623.529411764706</v>
      </c>
      <c r="G69" s="18"/>
      <c r="H69" s="19">
        <v>72800</v>
      </c>
      <c r="I69" s="20"/>
    </row>
    <row r="70" spans="1:9" ht="24.75" thickBot="1" x14ac:dyDescent="0.3">
      <c r="A70" s="14">
        <v>66</v>
      </c>
      <c r="B70" s="15">
        <v>185</v>
      </c>
      <c r="C70" s="16" t="s">
        <v>77</v>
      </c>
      <c r="D70" s="17">
        <f t="shared" si="2"/>
        <v>92584.033613445383</v>
      </c>
      <c r="E70" s="18"/>
      <c r="F70" s="17">
        <f t="shared" si="3"/>
        <v>17590.966386554617</v>
      </c>
      <c r="G70" s="18"/>
      <c r="H70" s="19">
        <v>110175</v>
      </c>
      <c r="I70" s="20"/>
    </row>
    <row r="71" spans="1:9" ht="24.75" thickBot="1" x14ac:dyDescent="0.3">
      <c r="A71" s="14">
        <v>67</v>
      </c>
      <c r="B71" s="15">
        <v>186</v>
      </c>
      <c r="C71" s="16" t="s">
        <v>78</v>
      </c>
      <c r="D71" s="17">
        <f t="shared" si="2"/>
        <v>121861.34453781514</v>
      </c>
      <c r="E71" s="18"/>
      <c r="F71" s="17">
        <f t="shared" si="3"/>
        <v>23153.655462184863</v>
      </c>
      <c r="G71" s="18"/>
      <c r="H71" s="19">
        <v>145015</v>
      </c>
      <c r="I71" s="20"/>
    </row>
    <row r="72" spans="1:9" ht="24.75" thickBot="1" x14ac:dyDescent="0.3">
      <c r="A72" s="14">
        <v>68</v>
      </c>
      <c r="B72" s="15">
        <v>187</v>
      </c>
      <c r="C72" s="16" t="s">
        <v>79</v>
      </c>
      <c r="D72" s="17">
        <f t="shared" si="2"/>
        <v>207344.53781512607</v>
      </c>
      <c r="E72" s="18"/>
      <c r="F72" s="17">
        <f t="shared" si="3"/>
        <v>39395.462184873933</v>
      </c>
      <c r="G72" s="18"/>
      <c r="H72" s="19">
        <v>246740</v>
      </c>
      <c r="I72" s="20"/>
    </row>
    <row r="73" spans="1:9" ht="24.75" thickBot="1" x14ac:dyDescent="0.3">
      <c r="A73" s="14">
        <v>69</v>
      </c>
      <c r="B73" s="15">
        <v>188</v>
      </c>
      <c r="C73" s="16" t="s">
        <v>80</v>
      </c>
      <c r="D73" s="17">
        <f t="shared" si="2"/>
        <v>290260.50420168071</v>
      </c>
      <c r="E73" s="18"/>
      <c r="F73" s="17">
        <f t="shared" si="3"/>
        <v>55149.495798319287</v>
      </c>
      <c r="G73" s="18"/>
      <c r="H73" s="19">
        <v>345410</v>
      </c>
      <c r="I73" s="20"/>
    </row>
    <row r="74" spans="1:9" ht="24.75" thickBot="1" x14ac:dyDescent="0.3">
      <c r="A74" s="14">
        <v>70</v>
      </c>
      <c r="B74" s="25">
        <v>189</v>
      </c>
      <c r="C74" s="26" t="s">
        <v>81</v>
      </c>
      <c r="D74" s="17">
        <f t="shared" si="2"/>
        <v>378693.27731092437</v>
      </c>
      <c r="E74" s="18"/>
      <c r="F74" s="17">
        <f t="shared" si="3"/>
        <v>71951.722689075628</v>
      </c>
      <c r="G74" s="18"/>
      <c r="H74" s="19">
        <v>450645</v>
      </c>
      <c r="I74" s="18"/>
    </row>
    <row r="75" spans="1:9" ht="15.75" thickBot="1" x14ac:dyDescent="0.3">
      <c r="A75" s="14">
        <v>71</v>
      </c>
      <c r="B75" s="15">
        <v>57</v>
      </c>
      <c r="C75" s="16" t="s">
        <v>82</v>
      </c>
      <c r="D75" s="17">
        <f t="shared" si="2"/>
        <v>218.48739495798321</v>
      </c>
      <c r="E75" s="19"/>
      <c r="F75" s="17">
        <f t="shared" si="3"/>
        <v>41.512605042016787</v>
      </c>
      <c r="G75" s="19"/>
      <c r="H75" s="19">
        <v>260</v>
      </c>
      <c r="I75" s="20"/>
    </row>
    <row r="76" spans="1:9" ht="15.75" thickBot="1" x14ac:dyDescent="0.3">
      <c r="A76" s="14">
        <v>72</v>
      </c>
      <c r="B76" s="15">
        <v>190</v>
      </c>
      <c r="C76" s="16" t="s">
        <v>83</v>
      </c>
      <c r="D76" s="17">
        <f t="shared" si="2"/>
        <v>273.10924369747903</v>
      </c>
      <c r="E76" s="19"/>
      <c r="F76" s="17">
        <f t="shared" si="3"/>
        <v>51.89075630252097</v>
      </c>
      <c r="G76" s="19"/>
      <c r="H76" s="19">
        <v>325</v>
      </c>
      <c r="I76" s="20"/>
    </row>
    <row r="77" spans="1:9" ht="15.75" thickBot="1" x14ac:dyDescent="0.3">
      <c r="A77" s="14">
        <v>73</v>
      </c>
      <c r="B77" s="15">
        <v>191</v>
      </c>
      <c r="C77" s="16" t="s">
        <v>84</v>
      </c>
      <c r="D77" s="17">
        <f t="shared" si="2"/>
        <v>873.94957983193285</v>
      </c>
      <c r="E77" s="19"/>
      <c r="F77" s="17">
        <f t="shared" si="3"/>
        <v>166.05042016806715</v>
      </c>
      <c r="G77" s="19"/>
      <c r="H77" s="19">
        <v>1040</v>
      </c>
      <c r="I77" s="20"/>
    </row>
    <row r="78" spans="1:9" ht="15.75" thickBot="1" x14ac:dyDescent="0.3">
      <c r="A78" s="14">
        <v>74</v>
      </c>
      <c r="B78" s="15">
        <v>192</v>
      </c>
      <c r="C78" s="16" t="s">
        <v>85</v>
      </c>
      <c r="D78" s="17">
        <f t="shared" si="2"/>
        <v>2184.8739495798322</v>
      </c>
      <c r="E78" s="19"/>
      <c r="F78" s="17">
        <f t="shared" si="3"/>
        <v>415.12605042016776</v>
      </c>
      <c r="G78" s="19"/>
      <c r="H78" s="19">
        <v>2600</v>
      </c>
      <c r="I78" s="20"/>
    </row>
    <row r="79" spans="1:9" ht="15.75" thickBot="1" x14ac:dyDescent="0.3">
      <c r="A79" s="14">
        <v>75</v>
      </c>
      <c r="B79" s="15">
        <v>193</v>
      </c>
      <c r="C79" s="16" t="s">
        <v>86</v>
      </c>
      <c r="D79" s="17">
        <f t="shared" si="2"/>
        <v>2512.6050420168067</v>
      </c>
      <c r="E79" s="19"/>
      <c r="F79" s="17">
        <f t="shared" si="3"/>
        <v>477.39495798319331</v>
      </c>
      <c r="G79" s="18"/>
      <c r="H79" s="19">
        <v>2990</v>
      </c>
      <c r="I79" s="20"/>
    </row>
    <row r="80" spans="1:9" ht="15.75" thickBot="1" x14ac:dyDescent="0.3">
      <c r="A80" s="14">
        <v>76</v>
      </c>
      <c r="B80" s="15">
        <v>194</v>
      </c>
      <c r="C80" s="16" t="s">
        <v>87</v>
      </c>
      <c r="D80" s="17">
        <f t="shared" si="2"/>
        <v>4151.2605042016812</v>
      </c>
      <c r="E80" s="18"/>
      <c r="F80" s="17">
        <f t="shared" si="3"/>
        <v>788.73949579831879</v>
      </c>
      <c r="G80" s="18"/>
      <c r="H80" s="19">
        <v>4940</v>
      </c>
      <c r="I80" s="20"/>
    </row>
    <row r="81" spans="1:9" ht="15.75" thickBot="1" x14ac:dyDescent="0.3">
      <c r="A81" s="14">
        <v>77</v>
      </c>
      <c r="B81" s="15">
        <v>195</v>
      </c>
      <c r="C81" s="16" t="s">
        <v>88</v>
      </c>
      <c r="D81" s="17">
        <f t="shared" si="2"/>
        <v>10075.210825904845</v>
      </c>
      <c r="E81" s="18"/>
      <c r="F81" s="17">
        <f t="shared" si="3"/>
        <v>1914.29005692192</v>
      </c>
      <c r="G81" s="18"/>
      <c r="H81" s="19">
        <v>11989.500882826766</v>
      </c>
      <c r="I81" s="20"/>
    </row>
    <row r="82" spans="1:9" ht="15.75" thickBot="1" x14ac:dyDescent="0.3">
      <c r="A82" s="14">
        <v>78</v>
      </c>
      <c r="B82" s="25">
        <v>196</v>
      </c>
      <c r="C82" s="26" t="s">
        <v>89</v>
      </c>
      <c r="D82" s="17">
        <f t="shared" si="2"/>
        <v>17042.016806722691</v>
      </c>
      <c r="E82" s="18"/>
      <c r="F82" s="17">
        <f t="shared" si="3"/>
        <v>3237.9831932773086</v>
      </c>
      <c r="G82" s="18"/>
      <c r="H82" s="19">
        <v>20280</v>
      </c>
      <c r="I82" s="18"/>
    </row>
    <row r="83" spans="1:9" ht="15.75" thickBot="1" x14ac:dyDescent="0.3">
      <c r="A83" s="14">
        <v>79</v>
      </c>
      <c r="B83" s="25">
        <v>197</v>
      </c>
      <c r="C83" s="26" t="s">
        <v>90</v>
      </c>
      <c r="D83" s="17">
        <f t="shared" si="2"/>
        <v>12071.428571428572</v>
      </c>
      <c r="E83" s="18"/>
      <c r="F83" s="17">
        <f t="shared" si="3"/>
        <v>2293.5714285714275</v>
      </c>
      <c r="G83" s="18"/>
      <c r="H83" s="19">
        <v>14365</v>
      </c>
      <c r="I83" s="18"/>
    </row>
    <row r="84" spans="1:9" ht="15.75" thickBot="1" x14ac:dyDescent="0.3">
      <c r="A84" s="14">
        <v>80</v>
      </c>
      <c r="B84" s="15">
        <v>44</v>
      </c>
      <c r="C84" s="16" t="s">
        <v>91</v>
      </c>
      <c r="D84" s="17">
        <f t="shared" si="2"/>
        <v>546.21848739495806</v>
      </c>
      <c r="E84" s="18"/>
      <c r="F84" s="17">
        <f t="shared" si="3"/>
        <v>103.78151260504194</v>
      </c>
      <c r="G84" s="18"/>
      <c r="H84" s="19">
        <v>650</v>
      </c>
      <c r="I84" s="20"/>
    </row>
    <row r="85" spans="1:9" ht="15.75" thickBot="1" x14ac:dyDescent="0.3">
      <c r="A85" s="14">
        <v>81</v>
      </c>
      <c r="B85" s="15">
        <v>198</v>
      </c>
      <c r="C85" s="16" t="s">
        <v>92</v>
      </c>
      <c r="D85" s="17">
        <f t="shared" si="2"/>
        <v>764.70588235294122</v>
      </c>
      <c r="E85" s="18"/>
      <c r="F85" s="17">
        <f t="shared" si="3"/>
        <v>145.29411764705878</v>
      </c>
      <c r="G85" s="18"/>
      <c r="H85" s="19">
        <v>910</v>
      </c>
      <c r="I85" s="20"/>
    </row>
    <row r="86" spans="1:9" ht="15.75" thickBot="1" x14ac:dyDescent="0.3">
      <c r="A86" s="14">
        <v>82</v>
      </c>
      <c r="B86" s="15">
        <v>199</v>
      </c>
      <c r="C86" s="16" t="s">
        <v>93</v>
      </c>
      <c r="D86" s="17">
        <f t="shared" si="2"/>
        <v>1092.4369747899161</v>
      </c>
      <c r="E86" s="19"/>
      <c r="F86" s="17">
        <f t="shared" si="3"/>
        <v>207.56302521008388</v>
      </c>
      <c r="G86" s="19"/>
      <c r="H86" s="19">
        <v>1300</v>
      </c>
      <c r="I86" s="20"/>
    </row>
    <row r="87" spans="1:9" ht="15.75" thickBot="1" x14ac:dyDescent="0.3">
      <c r="A87" s="14">
        <v>83</v>
      </c>
      <c r="B87" s="15">
        <v>200</v>
      </c>
      <c r="C87" s="16" t="s">
        <v>94</v>
      </c>
      <c r="D87" s="17">
        <f t="shared" si="2"/>
        <v>2184.8739495798322</v>
      </c>
      <c r="E87" s="18"/>
      <c r="F87" s="17">
        <f t="shared" si="3"/>
        <v>415.12605042016776</v>
      </c>
      <c r="G87" s="18"/>
      <c r="H87" s="19">
        <v>2600</v>
      </c>
      <c r="I87" s="20"/>
    </row>
    <row r="88" spans="1:9" ht="15.75" thickBot="1" x14ac:dyDescent="0.3">
      <c r="A88" s="14">
        <v>84</v>
      </c>
      <c r="B88" s="15">
        <v>201</v>
      </c>
      <c r="C88" s="16" t="s">
        <v>95</v>
      </c>
      <c r="D88" s="17">
        <f t="shared" si="2"/>
        <v>3441.1764705882356</v>
      </c>
      <c r="E88" s="18"/>
      <c r="F88" s="17">
        <f t="shared" si="3"/>
        <v>653.82352941176441</v>
      </c>
      <c r="G88" s="18"/>
      <c r="H88" s="19">
        <v>4095</v>
      </c>
      <c r="I88" s="20"/>
    </row>
    <row r="89" spans="1:9" ht="15.75" thickBot="1" x14ac:dyDescent="0.3">
      <c r="A89" s="14">
        <v>85</v>
      </c>
      <c r="B89" s="15">
        <v>202</v>
      </c>
      <c r="C89" s="16" t="s">
        <v>96</v>
      </c>
      <c r="D89" s="17">
        <f t="shared" si="2"/>
        <v>5298.3193277310929</v>
      </c>
      <c r="E89" s="18"/>
      <c r="F89" s="17">
        <f t="shared" si="3"/>
        <v>1006.6806722689071</v>
      </c>
      <c r="G89" s="18"/>
      <c r="H89" s="19">
        <v>6305</v>
      </c>
      <c r="I89" s="20"/>
    </row>
    <row r="90" spans="1:9" ht="15.75" thickBot="1" x14ac:dyDescent="0.3">
      <c r="A90" s="14">
        <v>86</v>
      </c>
      <c r="B90" s="25">
        <v>203</v>
      </c>
      <c r="C90" s="26" t="s">
        <v>97</v>
      </c>
      <c r="D90" s="17">
        <f t="shared" si="2"/>
        <v>8084.0336134453783</v>
      </c>
      <c r="E90" s="18"/>
      <c r="F90" s="17">
        <f t="shared" si="3"/>
        <v>1535.9663865546217</v>
      </c>
      <c r="G90" s="18"/>
      <c r="H90" s="19">
        <v>9620</v>
      </c>
      <c r="I90" s="18"/>
    </row>
    <row r="91" spans="1:9" ht="15.75" thickBot="1" x14ac:dyDescent="0.3">
      <c r="A91" s="14">
        <v>87</v>
      </c>
      <c r="B91" s="15">
        <v>204</v>
      </c>
      <c r="C91" s="16" t="s">
        <v>98</v>
      </c>
      <c r="D91" s="17">
        <f t="shared" si="2"/>
        <v>12508.403361344539</v>
      </c>
      <c r="E91" s="18"/>
      <c r="F91" s="17">
        <f t="shared" si="3"/>
        <v>2376.596638655461</v>
      </c>
      <c r="G91" s="18"/>
      <c r="H91" s="19">
        <v>14885</v>
      </c>
      <c r="I91" s="20"/>
    </row>
    <row r="92" spans="1:9" ht="15.75" thickBot="1" x14ac:dyDescent="0.3">
      <c r="A92" s="14">
        <v>88</v>
      </c>
      <c r="B92" s="15">
        <v>205</v>
      </c>
      <c r="C92" s="16" t="s">
        <v>99</v>
      </c>
      <c r="D92" s="17">
        <f t="shared" si="2"/>
        <v>26218.487394957985</v>
      </c>
      <c r="E92" s="18"/>
      <c r="F92" s="17">
        <f t="shared" si="3"/>
        <v>4981.5126050420149</v>
      </c>
      <c r="G92" s="18"/>
      <c r="H92" s="19">
        <v>31200</v>
      </c>
      <c r="I92" s="20"/>
    </row>
    <row r="93" spans="1:9" ht="15.75" thickBot="1" x14ac:dyDescent="0.3">
      <c r="A93" s="14">
        <v>89</v>
      </c>
      <c r="B93" s="15">
        <v>206</v>
      </c>
      <c r="C93" s="16" t="s">
        <v>100</v>
      </c>
      <c r="D93" s="17">
        <f t="shared" si="2"/>
        <v>1092.4369747899161</v>
      </c>
      <c r="E93" s="19"/>
      <c r="F93" s="17">
        <f t="shared" si="3"/>
        <v>207.56302521008388</v>
      </c>
      <c r="G93" s="19"/>
      <c r="H93" s="19">
        <v>1300</v>
      </c>
      <c r="I93" s="20"/>
    </row>
    <row r="94" spans="1:9" ht="15.75" thickBot="1" x14ac:dyDescent="0.3">
      <c r="A94" s="14">
        <v>90</v>
      </c>
      <c r="B94" s="15">
        <v>207</v>
      </c>
      <c r="C94" s="16" t="s">
        <v>101</v>
      </c>
      <c r="D94" s="17">
        <f t="shared" si="2"/>
        <v>1474.7899159663866</v>
      </c>
      <c r="E94" s="19"/>
      <c r="F94" s="17">
        <f t="shared" si="3"/>
        <v>280.21008403361338</v>
      </c>
      <c r="G94" s="18"/>
      <c r="H94" s="19">
        <v>1755</v>
      </c>
      <c r="I94" s="20"/>
    </row>
    <row r="95" spans="1:9" ht="15.75" thickBot="1" x14ac:dyDescent="0.3">
      <c r="A95" s="14">
        <v>91</v>
      </c>
      <c r="B95" s="15">
        <v>208</v>
      </c>
      <c r="C95" s="16" t="s">
        <v>102</v>
      </c>
      <c r="D95" s="17">
        <f t="shared" si="2"/>
        <v>2239.4957983193276</v>
      </c>
      <c r="E95" s="18"/>
      <c r="F95" s="17">
        <f t="shared" si="3"/>
        <v>425.5042016806724</v>
      </c>
      <c r="G95" s="18"/>
      <c r="H95" s="19">
        <v>2665</v>
      </c>
      <c r="I95" s="20"/>
    </row>
    <row r="96" spans="1:9" ht="15.75" thickBot="1" x14ac:dyDescent="0.3">
      <c r="A96" s="14">
        <v>92</v>
      </c>
      <c r="B96" s="15">
        <v>209</v>
      </c>
      <c r="C96" s="16" t="s">
        <v>103</v>
      </c>
      <c r="D96" s="17">
        <f t="shared" si="2"/>
        <v>3004.201680672269</v>
      </c>
      <c r="E96" s="18"/>
      <c r="F96" s="17">
        <f t="shared" si="3"/>
        <v>570.79831932773095</v>
      </c>
      <c r="G96" s="18"/>
      <c r="H96" s="19">
        <v>3575</v>
      </c>
      <c r="I96" s="20"/>
    </row>
    <row r="97" spans="1:9" ht="15.75" thickBot="1" x14ac:dyDescent="0.3">
      <c r="A97" s="14">
        <v>93</v>
      </c>
      <c r="B97" s="15">
        <v>210</v>
      </c>
      <c r="C97" s="16" t="s">
        <v>104</v>
      </c>
      <c r="D97" s="17">
        <f t="shared" si="2"/>
        <v>4096.6386554621849</v>
      </c>
      <c r="E97" s="18"/>
      <c r="F97" s="17">
        <f t="shared" si="3"/>
        <v>778.36134453781506</v>
      </c>
      <c r="G97" s="18"/>
      <c r="H97" s="19">
        <v>4875</v>
      </c>
      <c r="I97" s="20"/>
    </row>
    <row r="98" spans="1:9" ht="15.75" thickBot="1" x14ac:dyDescent="0.3">
      <c r="A98" s="14">
        <v>94</v>
      </c>
      <c r="B98" s="15">
        <v>211</v>
      </c>
      <c r="C98" s="16" t="s">
        <v>105</v>
      </c>
      <c r="D98" s="17">
        <f t="shared" si="2"/>
        <v>6063.0252100840335</v>
      </c>
      <c r="E98" s="18"/>
      <c r="F98" s="17">
        <f t="shared" si="3"/>
        <v>1151.9747899159665</v>
      </c>
      <c r="G98" s="18"/>
      <c r="H98" s="19">
        <v>7215</v>
      </c>
      <c r="I98" s="20"/>
    </row>
    <row r="99" spans="1:9" ht="15.75" thickBot="1" x14ac:dyDescent="0.3">
      <c r="A99" s="14">
        <v>95</v>
      </c>
      <c r="B99" s="25">
        <v>212</v>
      </c>
      <c r="C99" s="26" t="s">
        <v>106</v>
      </c>
      <c r="D99" s="17">
        <f t="shared" si="2"/>
        <v>2148.7462809417648</v>
      </c>
      <c r="E99" s="18"/>
      <c r="F99" s="17">
        <f t="shared" si="3"/>
        <v>408.26179337893518</v>
      </c>
      <c r="G99" s="18"/>
      <c r="H99" s="19">
        <v>2557.0080743207</v>
      </c>
      <c r="I99" s="18"/>
    </row>
    <row r="100" spans="1:9" ht="15.75" thickBot="1" x14ac:dyDescent="0.3">
      <c r="A100" s="14">
        <v>96</v>
      </c>
      <c r="B100" s="15">
        <v>213</v>
      </c>
      <c r="C100" s="16" t="s">
        <v>107</v>
      </c>
      <c r="D100" s="17">
        <f t="shared" si="2"/>
        <v>14201.680672268909</v>
      </c>
      <c r="E100" s="18"/>
      <c r="F100" s="17">
        <f t="shared" si="3"/>
        <v>2698.3193277310911</v>
      </c>
      <c r="G100" s="18"/>
      <c r="H100" s="19">
        <v>16900</v>
      </c>
      <c r="I100" s="20"/>
    </row>
    <row r="101" spans="1:9" ht="15.75" thickBot="1" x14ac:dyDescent="0.3">
      <c r="A101" s="14">
        <v>97</v>
      </c>
      <c r="B101" s="15">
        <v>214</v>
      </c>
      <c r="C101" s="16" t="s">
        <v>108</v>
      </c>
      <c r="D101" s="17">
        <f t="shared" si="2"/>
        <v>22995.798319327732</v>
      </c>
      <c r="E101" s="18"/>
      <c r="F101" s="17">
        <f t="shared" si="3"/>
        <v>4369.2016806722677</v>
      </c>
      <c r="G101" s="18"/>
      <c r="H101" s="19">
        <v>27365</v>
      </c>
      <c r="I101" s="20"/>
    </row>
    <row r="102" spans="1:9" ht="24.75" thickBot="1" x14ac:dyDescent="0.3">
      <c r="A102" s="14">
        <v>98</v>
      </c>
      <c r="B102" s="15">
        <v>215</v>
      </c>
      <c r="C102" s="16" t="s">
        <v>109</v>
      </c>
      <c r="D102" s="17">
        <f t="shared" si="2"/>
        <v>4588.2352941176468</v>
      </c>
      <c r="E102" s="18"/>
      <c r="F102" s="17">
        <f t="shared" si="3"/>
        <v>871.76470588235316</v>
      </c>
      <c r="G102" s="18"/>
      <c r="H102" s="19">
        <v>5460</v>
      </c>
      <c r="I102" s="20"/>
    </row>
    <row r="103" spans="1:9" ht="24.75" thickBot="1" x14ac:dyDescent="0.3">
      <c r="A103" s="14">
        <v>99</v>
      </c>
      <c r="B103" s="15">
        <v>41</v>
      </c>
      <c r="C103" s="16" t="s">
        <v>110</v>
      </c>
      <c r="D103" s="17">
        <f t="shared" si="2"/>
        <v>2348.7394957983192</v>
      </c>
      <c r="E103" s="18"/>
      <c r="F103" s="17">
        <f t="shared" si="3"/>
        <v>446.26050420168076</v>
      </c>
      <c r="G103" s="18"/>
      <c r="H103" s="19">
        <v>2795</v>
      </c>
      <c r="I103" s="20"/>
    </row>
    <row r="104" spans="1:9" ht="24.75" thickBot="1" x14ac:dyDescent="0.3">
      <c r="A104" s="14">
        <v>100</v>
      </c>
      <c r="B104" s="15">
        <v>216</v>
      </c>
      <c r="C104" s="16" t="s">
        <v>111</v>
      </c>
      <c r="D104" s="17">
        <f t="shared" si="2"/>
        <v>4588.2352941176468</v>
      </c>
      <c r="E104" s="18"/>
      <c r="F104" s="17">
        <f t="shared" si="3"/>
        <v>871.76470588235316</v>
      </c>
      <c r="G104" s="18"/>
      <c r="H104" s="19">
        <v>5460</v>
      </c>
      <c r="I104" s="20"/>
    </row>
    <row r="105" spans="1:9" ht="24.75" thickBot="1" x14ac:dyDescent="0.3">
      <c r="A105" s="14">
        <v>101</v>
      </c>
      <c r="B105" s="15">
        <v>217</v>
      </c>
      <c r="C105" s="16" t="s">
        <v>112</v>
      </c>
      <c r="D105" s="17">
        <f t="shared" si="2"/>
        <v>4102.1008403361348</v>
      </c>
      <c r="E105" s="18"/>
      <c r="F105" s="17">
        <f t="shared" si="3"/>
        <v>779.39915966386525</v>
      </c>
      <c r="G105" s="18"/>
      <c r="H105" s="19">
        <v>4881.5</v>
      </c>
      <c r="I105" s="20"/>
    </row>
    <row r="106" spans="1:9" ht="24.75" thickBot="1" x14ac:dyDescent="0.3">
      <c r="A106" s="14">
        <v>102</v>
      </c>
      <c r="B106" s="25">
        <v>218</v>
      </c>
      <c r="C106" s="26" t="s">
        <v>113</v>
      </c>
      <c r="D106" s="17">
        <f t="shared" si="2"/>
        <v>7706.8302730392998</v>
      </c>
      <c r="E106" s="18"/>
      <c r="F106" s="17">
        <f t="shared" si="3"/>
        <v>1464.2977518774669</v>
      </c>
      <c r="G106" s="18"/>
      <c r="H106" s="19">
        <v>9171.1280249167667</v>
      </c>
      <c r="I106" s="18"/>
    </row>
    <row r="107" spans="1:9" ht="24.75" thickBot="1" x14ac:dyDescent="0.3">
      <c r="A107" s="14">
        <v>103</v>
      </c>
      <c r="B107" s="15">
        <v>219</v>
      </c>
      <c r="C107" s="16" t="s">
        <v>114</v>
      </c>
      <c r="D107" s="17">
        <f t="shared" si="2"/>
        <v>21138.655462184874</v>
      </c>
      <c r="E107" s="18"/>
      <c r="F107" s="17">
        <f t="shared" si="3"/>
        <v>4016.3445378151264</v>
      </c>
      <c r="G107" s="18"/>
      <c r="H107" s="19">
        <v>25155</v>
      </c>
      <c r="I107" s="20"/>
    </row>
    <row r="108" spans="1:9" ht="24.75" thickBot="1" x14ac:dyDescent="0.3">
      <c r="A108" s="14">
        <v>104</v>
      </c>
      <c r="B108" s="15">
        <v>220</v>
      </c>
      <c r="C108" s="16" t="s">
        <v>115</v>
      </c>
      <c r="D108" s="17">
        <f t="shared" si="2"/>
        <v>64194.873949579829</v>
      </c>
      <c r="E108" s="18"/>
      <c r="F108" s="17">
        <f t="shared" si="3"/>
        <v>12197.026050420165</v>
      </c>
      <c r="G108" s="18"/>
      <c r="H108" s="19">
        <v>76391.899999999994</v>
      </c>
      <c r="I108" s="20"/>
    </row>
    <row r="109" spans="1:9" ht="24.75" thickBot="1" x14ac:dyDescent="0.3">
      <c r="A109" s="14">
        <v>105</v>
      </c>
      <c r="B109" s="15">
        <v>221</v>
      </c>
      <c r="C109" s="16" t="s">
        <v>116</v>
      </c>
      <c r="D109" s="17">
        <f t="shared" si="2"/>
        <v>64100.924369747911</v>
      </c>
      <c r="E109" s="18"/>
      <c r="F109" s="17">
        <f t="shared" si="3"/>
        <v>12179.175630252095</v>
      </c>
      <c r="G109" s="18"/>
      <c r="H109" s="19">
        <v>76280.100000000006</v>
      </c>
      <c r="I109" s="20"/>
    </row>
    <row r="110" spans="1:9" ht="15.75" thickBot="1" x14ac:dyDescent="0.3">
      <c r="A110" s="14">
        <v>106</v>
      </c>
      <c r="B110" s="15">
        <v>222</v>
      </c>
      <c r="C110" s="16" t="s">
        <v>117</v>
      </c>
      <c r="D110" s="17">
        <f t="shared" ref="D110:D149" si="4">+H110/1.19</f>
        <v>4478.9915966386552</v>
      </c>
      <c r="E110" s="18"/>
      <c r="F110" s="17">
        <f t="shared" ref="F110:F149" si="5">+H110-D110</f>
        <v>851.00840336134479</v>
      </c>
      <c r="G110" s="18"/>
      <c r="H110" s="19">
        <v>5330</v>
      </c>
      <c r="I110" s="20"/>
    </row>
    <row r="111" spans="1:9" ht="15.75" thickBot="1" x14ac:dyDescent="0.3">
      <c r="A111" s="14">
        <v>107</v>
      </c>
      <c r="B111" s="15">
        <v>223</v>
      </c>
      <c r="C111" s="16" t="s">
        <v>118</v>
      </c>
      <c r="D111" s="17">
        <f t="shared" si="4"/>
        <v>6445.3781512605046</v>
      </c>
      <c r="E111" s="18"/>
      <c r="F111" s="17">
        <f t="shared" si="5"/>
        <v>1224.6218487394954</v>
      </c>
      <c r="G111" s="18"/>
      <c r="H111" s="19">
        <v>7670</v>
      </c>
      <c r="I111" s="20"/>
    </row>
    <row r="112" spans="1:9" ht="15.75" thickBot="1" x14ac:dyDescent="0.3">
      <c r="A112" s="14">
        <v>108</v>
      </c>
      <c r="B112" s="15">
        <v>224</v>
      </c>
      <c r="C112" s="16" t="s">
        <v>119</v>
      </c>
      <c r="D112" s="17">
        <f t="shared" si="4"/>
        <v>9012.6050420168067</v>
      </c>
      <c r="E112" s="18"/>
      <c r="F112" s="17">
        <f t="shared" si="5"/>
        <v>1712.3949579831933</v>
      </c>
      <c r="G112" s="18"/>
      <c r="H112" s="19">
        <v>10725</v>
      </c>
      <c r="I112" s="20"/>
    </row>
    <row r="113" spans="1:9" ht="15.75" thickBot="1" x14ac:dyDescent="0.3">
      <c r="A113" s="14">
        <v>109</v>
      </c>
      <c r="B113" s="15">
        <v>225</v>
      </c>
      <c r="C113" s="16" t="s">
        <v>120</v>
      </c>
      <c r="D113" s="17">
        <f t="shared" si="4"/>
        <v>21247.899159663866</v>
      </c>
      <c r="E113" s="18"/>
      <c r="F113" s="17">
        <f t="shared" si="5"/>
        <v>4037.1008403361338</v>
      </c>
      <c r="G113" s="18"/>
      <c r="H113" s="19">
        <v>25285</v>
      </c>
      <c r="I113" s="20"/>
    </row>
    <row r="114" spans="1:9" ht="15.75" thickBot="1" x14ac:dyDescent="0.3">
      <c r="A114" s="14">
        <v>110</v>
      </c>
      <c r="B114" s="15">
        <v>226</v>
      </c>
      <c r="C114" s="16" t="s">
        <v>121</v>
      </c>
      <c r="D114" s="17">
        <f t="shared" si="4"/>
        <v>20210.084033613446</v>
      </c>
      <c r="E114" s="18"/>
      <c r="F114" s="17">
        <f t="shared" si="5"/>
        <v>3839.9159663865539</v>
      </c>
      <c r="G114" s="18"/>
      <c r="H114" s="19">
        <v>24050</v>
      </c>
      <c r="I114" s="20"/>
    </row>
    <row r="115" spans="1:9" ht="15.75" thickBot="1" x14ac:dyDescent="0.3">
      <c r="A115" s="14">
        <v>111</v>
      </c>
      <c r="B115" s="15">
        <v>227</v>
      </c>
      <c r="C115" s="16" t="s">
        <v>122</v>
      </c>
      <c r="D115" s="17">
        <f t="shared" si="4"/>
        <v>37798.319327731093</v>
      </c>
      <c r="E115" s="18"/>
      <c r="F115" s="17">
        <f t="shared" si="5"/>
        <v>7181.6806722689071</v>
      </c>
      <c r="G115" s="18"/>
      <c r="H115" s="19">
        <v>44980</v>
      </c>
      <c r="I115" s="20"/>
    </row>
    <row r="116" spans="1:9" ht="15.75" thickBot="1" x14ac:dyDescent="0.3">
      <c r="A116" s="14">
        <v>112</v>
      </c>
      <c r="B116" s="15">
        <v>228</v>
      </c>
      <c r="C116" s="16" t="s">
        <v>123</v>
      </c>
      <c r="D116" s="17">
        <f t="shared" si="4"/>
        <v>138029.4117647059</v>
      </c>
      <c r="E116" s="18"/>
      <c r="F116" s="17">
        <f t="shared" si="5"/>
        <v>26225.588235294097</v>
      </c>
      <c r="G116" s="18"/>
      <c r="H116" s="19">
        <v>164255</v>
      </c>
      <c r="I116" s="20"/>
    </row>
    <row r="117" spans="1:9" ht="15.75" thickBot="1" x14ac:dyDescent="0.3">
      <c r="A117" s="14">
        <v>113</v>
      </c>
      <c r="B117" s="15">
        <v>229</v>
      </c>
      <c r="C117" s="16" t="s">
        <v>124</v>
      </c>
      <c r="D117" s="17">
        <f t="shared" si="4"/>
        <v>223785.71428571429</v>
      </c>
      <c r="E117" s="18"/>
      <c r="F117" s="17">
        <f t="shared" si="5"/>
        <v>42519.28571428571</v>
      </c>
      <c r="G117" s="18"/>
      <c r="H117" s="19">
        <v>266305</v>
      </c>
      <c r="I117" s="20"/>
    </row>
    <row r="118" spans="1:9" ht="24.75" thickBot="1" x14ac:dyDescent="0.3">
      <c r="A118" s="14">
        <v>114</v>
      </c>
      <c r="B118" s="15">
        <v>230</v>
      </c>
      <c r="C118" s="16" t="s">
        <v>125</v>
      </c>
      <c r="D118" s="17">
        <f t="shared" si="4"/>
        <v>3041.3445378151259</v>
      </c>
      <c r="E118" s="18"/>
      <c r="F118" s="17">
        <f t="shared" si="5"/>
        <v>577.85546218487389</v>
      </c>
      <c r="G118" s="18"/>
      <c r="H118" s="19">
        <v>3619.2</v>
      </c>
      <c r="I118" s="20"/>
    </row>
    <row r="119" spans="1:9" ht="24.75" thickBot="1" x14ac:dyDescent="0.3">
      <c r="A119" s="14">
        <v>115</v>
      </c>
      <c r="B119" s="15">
        <v>231</v>
      </c>
      <c r="C119" s="16" t="s">
        <v>126</v>
      </c>
      <c r="D119" s="17">
        <f t="shared" si="4"/>
        <v>3518.7394957983197</v>
      </c>
      <c r="E119" s="18"/>
      <c r="F119" s="17">
        <f t="shared" si="5"/>
        <v>668.56050420168049</v>
      </c>
      <c r="G119" s="18"/>
      <c r="H119" s="19">
        <v>4187.3</v>
      </c>
      <c r="I119" s="20"/>
    </row>
    <row r="120" spans="1:9" ht="24.75" thickBot="1" x14ac:dyDescent="0.3">
      <c r="A120" s="14">
        <v>116</v>
      </c>
      <c r="B120" s="15">
        <v>232</v>
      </c>
      <c r="C120" s="16" t="s">
        <v>127</v>
      </c>
      <c r="D120" s="17">
        <f t="shared" si="4"/>
        <v>4642.8571428571431</v>
      </c>
      <c r="E120" s="18"/>
      <c r="F120" s="17">
        <f t="shared" si="5"/>
        <v>882.14285714285688</v>
      </c>
      <c r="G120" s="18"/>
      <c r="H120" s="19">
        <v>5525</v>
      </c>
      <c r="I120" s="20"/>
    </row>
    <row r="121" spans="1:9" ht="24.75" thickBot="1" x14ac:dyDescent="0.3">
      <c r="A121" s="14">
        <v>117</v>
      </c>
      <c r="B121" s="25">
        <v>233</v>
      </c>
      <c r="C121" s="26" t="s">
        <v>128</v>
      </c>
      <c r="D121" s="17">
        <f t="shared" si="4"/>
        <v>6991.5966386554628</v>
      </c>
      <c r="E121" s="18"/>
      <c r="F121" s="17">
        <f t="shared" si="5"/>
        <v>1328.4033613445372</v>
      </c>
      <c r="G121" s="18"/>
      <c r="H121" s="19">
        <v>8320</v>
      </c>
      <c r="I121" s="18"/>
    </row>
    <row r="122" spans="1:9" ht="24.75" thickBot="1" x14ac:dyDescent="0.3">
      <c r="A122" s="14">
        <v>118</v>
      </c>
      <c r="B122" s="15">
        <v>234</v>
      </c>
      <c r="C122" s="16" t="s">
        <v>129</v>
      </c>
      <c r="D122" s="17">
        <f t="shared" si="4"/>
        <v>10923.277310924372</v>
      </c>
      <c r="E122" s="18"/>
      <c r="F122" s="17">
        <f t="shared" si="5"/>
        <v>2075.422689075629</v>
      </c>
      <c r="G122" s="18"/>
      <c r="H122" s="19">
        <v>12998.7</v>
      </c>
      <c r="I122" s="20"/>
    </row>
    <row r="123" spans="1:9" ht="24.75" thickBot="1" x14ac:dyDescent="0.3">
      <c r="A123" s="14">
        <v>119</v>
      </c>
      <c r="B123" s="15">
        <v>235</v>
      </c>
      <c r="C123" s="16" t="s">
        <v>130</v>
      </c>
      <c r="D123" s="17">
        <f t="shared" si="4"/>
        <v>13387.81512605042</v>
      </c>
      <c r="E123" s="18"/>
      <c r="F123" s="17">
        <f t="shared" si="5"/>
        <v>2543.6848739495799</v>
      </c>
      <c r="G123" s="18"/>
      <c r="H123" s="19">
        <v>15931.5</v>
      </c>
      <c r="I123" s="20"/>
    </row>
    <row r="124" spans="1:9" ht="24.75" thickBot="1" x14ac:dyDescent="0.3">
      <c r="A124" s="14">
        <v>120</v>
      </c>
      <c r="B124" s="25">
        <v>236</v>
      </c>
      <c r="C124" s="26" t="s">
        <v>131</v>
      </c>
      <c r="D124" s="17">
        <f t="shared" si="4"/>
        <v>42607.226890756305</v>
      </c>
      <c r="E124" s="18"/>
      <c r="F124" s="17">
        <f t="shared" si="5"/>
        <v>8095.3731092436938</v>
      </c>
      <c r="G124" s="18"/>
      <c r="H124" s="19">
        <v>50702.6</v>
      </c>
      <c r="I124" s="18"/>
    </row>
    <row r="125" spans="1:9" ht="24.75" thickBot="1" x14ac:dyDescent="0.3">
      <c r="A125" s="14">
        <v>121</v>
      </c>
      <c r="B125" s="25">
        <v>237</v>
      </c>
      <c r="C125" s="26" t="s">
        <v>132</v>
      </c>
      <c r="D125" s="17">
        <f t="shared" si="4"/>
        <v>46312.773109243695</v>
      </c>
      <c r="E125" s="18"/>
      <c r="F125" s="17">
        <f t="shared" si="5"/>
        <v>8799.4268907563019</v>
      </c>
      <c r="G125" s="18"/>
      <c r="H125" s="19">
        <v>55112.2</v>
      </c>
      <c r="I125" s="18"/>
    </row>
    <row r="126" spans="1:9" ht="15.75" thickBot="1" x14ac:dyDescent="0.3">
      <c r="A126" s="14">
        <v>122</v>
      </c>
      <c r="B126" s="15">
        <v>238</v>
      </c>
      <c r="C126" s="16" t="s">
        <v>133</v>
      </c>
      <c r="D126" s="17">
        <f t="shared" si="4"/>
        <v>1310.9243697478992</v>
      </c>
      <c r="E126" s="18"/>
      <c r="F126" s="17">
        <f t="shared" si="5"/>
        <v>249.07563025210084</v>
      </c>
      <c r="G126" s="18"/>
      <c r="H126" s="19">
        <v>1560</v>
      </c>
      <c r="I126" s="20"/>
    </row>
    <row r="127" spans="1:9" ht="15.75" thickBot="1" x14ac:dyDescent="0.3">
      <c r="A127" s="14">
        <v>123</v>
      </c>
      <c r="B127" s="15">
        <v>239</v>
      </c>
      <c r="C127" s="16" t="s">
        <v>134</v>
      </c>
      <c r="D127" s="17">
        <f t="shared" si="4"/>
        <v>2130.2521008403364</v>
      </c>
      <c r="E127" s="18"/>
      <c r="F127" s="17">
        <f t="shared" si="5"/>
        <v>404.74789915966358</v>
      </c>
      <c r="G127" s="18"/>
      <c r="H127" s="19">
        <v>2535</v>
      </c>
      <c r="I127" s="20"/>
    </row>
    <row r="128" spans="1:9" ht="15.75" thickBot="1" x14ac:dyDescent="0.3">
      <c r="A128" s="14">
        <v>124</v>
      </c>
      <c r="B128" s="15">
        <v>240</v>
      </c>
      <c r="C128" s="16" t="s">
        <v>135</v>
      </c>
      <c r="D128" s="17">
        <f t="shared" si="4"/>
        <v>3331.932773109244</v>
      </c>
      <c r="E128" s="18"/>
      <c r="F128" s="17">
        <f t="shared" si="5"/>
        <v>633.06722689075605</v>
      </c>
      <c r="G128" s="18"/>
      <c r="H128" s="19">
        <v>3965</v>
      </c>
      <c r="I128" s="20"/>
    </row>
    <row r="129" spans="1:9" ht="15.75" thickBot="1" x14ac:dyDescent="0.3">
      <c r="A129" s="14">
        <v>125</v>
      </c>
      <c r="B129" s="15">
        <v>241</v>
      </c>
      <c r="C129" s="16" t="s">
        <v>136</v>
      </c>
      <c r="D129" s="17">
        <f t="shared" si="4"/>
        <v>9231.09243697479</v>
      </c>
      <c r="E129" s="18"/>
      <c r="F129" s="17">
        <f t="shared" si="5"/>
        <v>1753.90756302521</v>
      </c>
      <c r="G129" s="18"/>
      <c r="H129" s="19">
        <v>10985</v>
      </c>
      <c r="I129" s="20"/>
    </row>
    <row r="130" spans="1:9" ht="15.75" thickBot="1" x14ac:dyDescent="0.3">
      <c r="A130" s="14">
        <v>126</v>
      </c>
      <c r="B130" s="15">
        <v>242</v>
      </c>
      <c r="C130" s="16" t="s">
        <v>137</v>
      </c>
      <c r="D130" s="17">
        <f t="shared" si="4"/>
        <v>10318.067226890757</v>
      </c>
      <c r="E130" s="18"/>
      <c r="F130" s="17">
        <f t="shared" si="5"/>
        <v>1960.4327731092435</v>
      </c>
      <c r="G130" s="18"/>
      <c r="H130" s="19">
        <v>12278.5</v>
      </c>
      <c r="I130" s="20"/>
    </row>
    <row r="131" spans="1:9" ht="15.75" thickBot="1" x14ac:dyDescent="0.3">
      <c r="A131" s="14">
        <v>127</v>
      </c>
      <c r="B131" s="15">
        <v>243</v>
      </c>
      <c r="C131" s="16" t="s">
        <v>138</v>
      </c>
      <c r="D131" s="17">
        <f t="shared" si="4"/>
        <v>18025.210084033613</v>
      </c>
      <c r="E131" s="18"/>
      <c r="F131" s="17">
        <f t="shared" si="5"/>
        <v>3424.7899159663866</v>
      </c>
      <c r="G131" s="18"/>
      <c r="H131" s="19">
        <v>21450</v>
      </c>
      <c r="I131" s="20"/>
    </row>
    <row r="132" spans="1:9" ht="15.75" thickBot="1" x14ac:dyDescent="0.3">
      <c r="A132" s="14">
        <v>128</v>
      </c>
      <c r="B132" s="15">
        <v>244</v>
      </c>
      <c r="C132" s="16" t="s">
        <v>139</v>
      </c>
      <c r="D132" s="17">
        <f t="shared" si="4"/>
        <v>71882.352941176476</v>
      </c>
      <c r="E132" s="18"/>
      <c r="F132" s="17">
        <f t="shared" si="5"/>
        <v>13657.647058823524</v>
      </c>
      <c r="G132" s="18"/>
      <c r="H132" s="19">
        <v>85540</v>
      </c>
      <c r="I132" s="20"/>
    </row>
    <row r="133" spans="1:9" ht="15.75" thickBot="1" x14ac:dyDescent="0.3">
      <c r="A133" s="14">
        <v>129</v>
      </c>
      <c r="B133" s="25">
        <v>245</v>
      </c>
      <c r="C133" s="26" t="s">
        <v>140</v>
      </c>
      <c r="D133" s="17">
        <f t="shared" si="4"/>
        <v>110663.8655462185</v>
      </c>
      <c r="E133" s="18"/>
      <c r="F133" s="17">
        <f t="shared" si="5"/>
        <v>21026.134453781502</v>
      </c>
      <c r="G133" s="18"/>
      <c r="H133" s="19">
        <v>131690</v>
      </c>
      <c r="I133" s="18"/>
    </row>
    <row r="134" spans="1:9" ht="15.75" thickBot="1" x14ac:dyDescent="0.3">
      <c r="A134" s="14">
        <v>130</v>
      </c>
      <c r="B134" s="15">
        <v>246</v>
      </c>
      <c r="C134" s="16" t="s">
        <v>141</v>
      </c>
      <c r="D134" s="17">
        <f t="shared" si="4"/>
        <v>1256.3025210084033</v>
      </c>
      <c r="E134" s="18"/>
      <c r="F134" s="17">
        <f t="shared" si="5"/>
        <v>238.69747899159665</v>
      </c>
      <c r="G134" s="18"/>
      <c r="H134" s="19">
        <v>1495</v>
      </c>
      <c r="I134" s="20"/>
    </row>
    <row r="135" spans="1:9" ht="15.75" thickBot="1" x14ac:dyDescent="0.3">
      <c r="A135" s="14">
        <v>131</v>
      </c>
      <c r="B135" s="15">
        <v>56</v>
      </c>
      <c r="C135" s="16" t="s">
        <v>142</v>
      </c>
      <c r="D135" s="17">
        <f t="shared" si="4"/>
        <v>1584.0336134453783</v>
      </c>
      <c r="E135" s="18"/>
      <c r="F135" s="17">
        <f t="shared" si="5"/>
        <v>300.96638655462175</v>
      </c>
      <c r="G135" s="18"/>
      <c r="H135" s="19">
        <v>1885</v>
      </c>
      <c r="I135" s="20"/>
    </row>
    <row r="136" spans="1:9" ht="15.75" thickBot="1" x14ac:dyDescent="0.3">
      <c r="A136" s="14">
        <v>132</v>
      </c>
      <c r="B136" s="15">
        <v>247</v>
      </c>
      <c r="C136" s="16" t="s">
        <v>143</v>
      </c>
      <c r="D136" s="17">
        <f t="shared" si="4"/>
        <v>2840.3361344537816</v>
      </c>
      <c r="E136" s="18"/>
      <c r="F136" s="17">
        <f t="shared" si="5"/>
        <v>539.6638655462184</v>
      </c>
      <c r="G136" s="18"/>
      <c r="H136" s="19">
        <v>3380</v>
      </c>
      <c r="I136" s="20"/>
    </row>
    <row r="137" spans="1:9" ht="15.75" thickBot="1" x14ac:dyDescent="0.3">
      <c r="A137" s="14">
        <v>133</v>
      </c>
      <c r="B137" s="15">
        <v>248</v>
      </c>
      <c r="C137" s="16" t="s">
        <v>144</v>
      </c>
      <c r="D137" s="17">
        <f t="shared" si="4"/>
        <v>5241.5126050420167</v>
      </c>
      <c r="E137" s="18"/>
      <c r="F137" s="17">
        <f t="shared" si="5"/>
        <v>995.88739495798291</v>
      </c>
      <c r="G137" s="18"/>
      <c r="H137" s="19">
        <v>6237.4</v>
      </c>
      <c r="I137" s="20"/>
    </row>
    <row r="138" spans="1:9" ht="15.75" thickBot="1" x14ac:dyDescent="0.3">
      <c r="A138" s="14">
        <v>134</v>
      </c>
      <c r="B138" s="15">
        <v>249</v>
      </c>
      <c r="C138" s="16" t="s">
        <v>145</v>
      </c>
      <c r="D138" s="17">
        <f t="shared" si="4"/>
        <v>6590.6722689075632</v>
      </c>
      <c r="E138" s="18"/>
      <c r="F138" s="17">
        <f t="shared" si="5"/>
        <v>1252.2277310924364</v>
      </c>
      <c r="G138" s="18"/>
      <c r="H138" s="19">
        <v>7842.9</v>
      </c>
      <c r="I138" s="20"/>
    </row>
    <row r="139" spans="1:9" ht="15.75" thickBot="1" x14ac:dyDescent="0.3">
      <c r="A139" s="14">
        <v>135</v>
      </c>
      <c r="B139" s="15">
        <v>250</v>
      </c>
      <c r="C139" s="16" t="s">
        <v>146</v>
      </c>
      <c r="D139" s="17">
        <f t="shared" si="4"/>
        <v>9132.773109243697</v>
      </c>
      <c r="E139" s="18"/>
      <c r="F139" s="17">
        <f t="shared" si="5"/>
        <v>1735.226890756303</v>
      </c>
      <c r="G139" s="18"/>
      <c r="H139" s="19">
        <v>10868</v>
      </c>
      <c r="I139" s="20"/>
    </row>
    <row r="140" spans="1:9" ht="15.75" thickBot="1" x14ac:dyDescent="0.3">
      <c r="A140" s="14">
        <v>136</v>
      </c>
      <c r="B140" s="15">
        <v>251</v>
      </c>
      <c r="C140" s="16" t="s">
        <v>147</v>
      </c>
      <c r="D140" s="17">
        <f t="shared" si="4"/>
        <v>27584.033613445379</v>
      </c>
      <c r="E140" s="18"/>
      <c r="F140" s="17">
        <f t="shared" si="5"/>
        <v>5240.9663865546208</v>
      </c>
      <c r="G140" s="18"/>
      <c r="H140" s="19">
        <v>32825</v>
      </c>
      <c r="I140" s="20"/>
    </row>
    <row r="141" spans="1:9" ht="15.75" thickBot="1" x14ac:dyDescent="0.3">
      <c r="A141" s="14">
        <v>137</v>
      </c>
      <c r="B141" s="25">
        <v>252</v>
      </c>
      <c r="C141" s="26" t="s">
        <v>148</v>
      </c>
      <c r="D141" s="17">
        <f t="shared" si="4"/>
        <v>50000.840336134454</v>
      </c>
      <c r="E141" s="18"/>
      <c r="F141" s="17">
        <f t="shared" si="5"/>
        <v>9500.1596638655465</v>
      </c>
      <c r="G141" s="18"/>
      <c r="H141" s="19">
        <v>59501</v>
      </c>
      <c r="I141" s="18"/>
    </row>
    <row r="142" spans="1:9" ht="15.75" thickBot="1" x14ac:dyDescent="0.3">
      <c r="A142" s="14">
        <v>138</v>
      </c>
      <c r="B142" s="15">
        <v>253</v>
      </c>
      <c r="C142" s="16" t="s">
        <v>149</v>
      </c>
      <c r="D142" s="17">
        <f t="shared" si="4"/>
        <v>710.0840336134454</v>
      </c>
      <c r="E142" s="19"/>
      <c r="F142" s="17">
        <f t="shared" si="5"/>
        <v>134.9159663865546</v>
      </c>
      <c r="G142" s="19"/>
      <c r="H142" s="19">
        <v>845</v>
      </c>
      <c r="I142" s="20"/>
    </row>
    <row r="143" spans="1:9" ht="15.75" thickBot="1" x14ac:dyDescent="0.3">
      <c r="A143" s="14">
        <v>139</v>
      </c>
      <c r="B143" s="15">
        <v>254</v>
      </c>
      <c r="C143" s="16" t="s">
        <v>150</v>
      </c>
      <c r="D143" s="17">
        <f t="shared" si="4"/>
        <v>1638.6554621848741</v>
      </c>
      <c r="E143" s="19"/>
      <c r="F143" s="17">
        <f t="shared" si="5"/>
        <v>311.34453781512593</v>
      </c>
      <c r="G143" s="18"/>
      <c r="H143" s="19">
        <v>1950</v>
      </c>
      <c r="I143" s="20"/>
    </row>
    <row r="144" spans="1:9" ht="15.75" thickBot="1" x14ac:dyDescent="0.3">
      <c r="A144" s="14">
        <v>140</v>
      </c>
      <c r="B144" s="15">
        <v>255</v>
      </c>
      <c r="C144" s="16" t="s">
        <v>151</v>
      </c>
      <c r="D144" s="17">
        <f t="shared" si="4"/>
        <v>4678.90756302521</v>
      </c>
      <c r="E144" s="18"/>
      <c r="F144" s="17">
        <f t="shared" si="5"/>
        <v>888.9924369747896</v>
      </c>
      <c r="G144" s="18"/>
      <c r="H144" s="19">
        <v>5567.9</v>
      </c>
      <c r="I144" s="20"/>
    </row>
    <row r="145" spans="1:9" ht="15.75" thickBot="1" x14ac:dyDescent="0.3">
      <c r="A145" s="14">
        <v>141</v>
      </c>
      <c r="B145" s="15">
        <v>256</v>
      </c>
      <c r="C145" s="16" t="s">
        <v>152</v>
      </c>
      <c r="D145" s="17">
        <f t="shared" si="4"/>
        <v>4697.4789915966385</v>
      </c>
      <c r="E145" s="18"/>
      <c r="F145" s="17">
        <f t="shared" si="5"/>
        <v>892.52100840336152</v>
      </c>
      <c r="G145" s="18"/>
      <c r="H145" s="19">
        <v>5590</v>
      </c>
      <c r="I145" s="20"/>
    </row>
    <row r="146" spans="1:9" ht="15.75" thickBot="1" x14ac:dyDescent="0.3">
      <c r="A146" s="14">
        <v>142</v>
      </c>
      <c r="B146" s="15">
        <v>257</v>
      </c>
      <c r="C146" s="16" t="s">
        <v>153</v>
      </c>
      <c r="D146" s="17">
        <f t="shared" si="4"/>
        <v>5462.1848739495799</v>
      </c>
      <c r="E146" s="18"/>
      <c r="F146" s="17">
        <f t="shared" si="5"/>
        <v>1037.8151260504201</v>
      </c>
      <c r="G146" s="18"/>
      <c r="H146" s="19">
        <v>6500</v>
      </c>
      <c r="I146" s="20"/>
    </row>
    <row r="147" spans="1:9" ht="15.75" thickBot="1" x14ac:dyDescent="0.3">
      <c r="A147" s="14">
        <v>143</v>
      </c>
      <c r="B147" s="15">
        <v>258</v>
      </c>
      <c r="C147" s="16" t="s">
        <v>154</v>
      </c>
      <c r="D147" s="17">
        <f t="shared" si="4"/>
        <v>7264.7058823529414</v>
      </c>
      <c r="E147" s="18"/>
      <c r="F147" s="17">
        <f t="shared" si="5"/>
        <v>1380.2941176470586</v>
      </c>
      <c r="G147" s="18"/>
      <c r="H147" s="19">
        <v>8645</v>
      </c>
      <c r="I147" s="20"/>
    </row>
    <row r="148" spans="1:9" ht="15.75" thickBot="1" x14ac:dyDescent="0.3">
      <c r="A148" s="14">
        <v>144</v>
      </c>
      <c r="B148" s="15">
        <v>259</v>
      </c>
      <c r="C148" s="16" t="s">
        <v>155</v>
      </c>
      <c r="D148" s="17">
        <f t="shared" si="4"/>
        <v>25945.378151260506</v>
      </c>
      <c r="E148" s="18"/>
      <c r="F148" s="17">
        <f t="shared" si="5"/>
        <v>4929.6218487394945</v>
      </c>
      <c r="G148" s="18"/>
      <c r="H148" s="19">
        <v>30875</v>
      </c>
      <c r="I148" s="20"/>
    </row>
    <row r="149" spans="1:9" ht="15.75" thickBot="1" x14ac:dyDescent="0.3">
      <c r="A149" s="14">
        <v>145</v>
      </c>
      <c r="B149" s="15">
        <v>260</v>
      </c>
      <c r="C149" s="16" t="s">
        <v>156</v>
      </c>
      <c r="D149" s="17">
        <f t="shared" si="4"/>
        <v>36426.218487394959</v>
      </c>
      <c r="E149" s="18"/>
      <c r="F149" s="17">
        <f t="shared" si="5"/>
        <v>6920.981512605038</v>
      </c>
      <c r="G149" s="18"/>
      <c r="H149" s="19">
        <v>43347.199999999997</v>
      </c>
      <c r="I149" s="20"/>
    </row>
    <row r="150" spans="1:9" ht="24.75" thickBot="1" x14ac:dyDescent="0.3">
      <c r="A150" s="21" t="s">
        <v>0</v>
      </c>
      <c r="B150" s="22" t="s">
        <v>1</v>
      </c>
      <c r="C150" s="9" t="s">
        <v>157</v>
      </c>
      <c r="D150" s="10" t="s">
        <v>3</v>
      </c>
      <c r="E150" s="10" t="s">
        <v>4</v>
      </c>
      <c r="F150" s="10" t="s">
        <v>5</v>
      </c>
      <c r="G150" s="10" t="s">
        <v>5</v>
      </c>
      <c r="H150" s="23" t="s">
        <v>22</v>
      </c>
      <c r="I150" s="10" t="s">
        <v>7</v>
      </c>
    </row>
    <row r="151" spans="1:9" ht="24.75" thickBot="1" x14ac:dyDescent="0.3">
      <c r="A151" s="29">
        <v>146</v>
      </c>
      <c r="B151" s="24">
        <v>33</v>
      </c>
      <c r="C151" s="16" t="s">
        <v>158</v>
      </c>
      <c r="D151" s="17">
        <f t="shared" ref="D151:D177" si="6">+H151/1.19</f>
        <v>56647.226890756305</v>
      </c>
      <c r="E151" s="18"/>
      <c r="F151" s="17">
        <f t="shared" ref="F151:F177" si="7">+H151-D151</f>
        <v>10762.973109243692</v>
      </c>
      <c r="G151" s="18"/>
      <c r="H151" s="19">
        <v>67410.2</v>
      </c>
      <c r="I151" s="20"/>
    </row>
    <row r="152" spans="1:9" ht="24.75" thickBot="1" x14ac:dyDescent="0.3">
      <c r="A152" s="29">
        <v>147</v>
      </c>
      <c r="B152" s="15">
        <v>36</v>
      </c>
      <c r="C152" s="16" t="s">
        <v>159</v>
      </c>
      <c r="D152" s="17">
        <f t="shared" si="6"/>
        <v>66177.647058823524</v>
      </c>
      <c r="E152" s="18"/>
      <c r="F152" s="17">
        <f t="shared" si="7"/>
        <v>12573.75294117647</v>
      </c>
      <c r="G152" s="18"/>
      <c r="H152" s="19">
        <v>78751.399999999994</v>
      </c>
      <c r="I152" s="20"/>
    </row>
    <row r="153" spans="1:9" ht="24.75" thickBot="1" x14ac:dyDescent="0.3">
      <c r="A153" s="29">
        <v>148</v>
      </c>
      <c r="B153" s="15">
        <v>261</v>
      </c>
      <c r="C153" s="16" t="s">
        <v>160</v>
      </c>
      <c r="D153" s="17">
        <f t="shared" si="6"/>
        <v>113850.50420168068</v>
      </c>
      <c r="E153" s="18"/>
      <c r="F153" s="17">
        <f t="shared" si="7"/>
        <v>21631.595798319322</v>
      </c>
      <c r="G153" s="18"/>
      <c r="H153" s="19">
        <v>135482.1</v>
      </c>
      <c r="I153" s="20"/>
    </row>
    <row r="154" spans="1:9" ht="36.75" thickBot="1" x14ac:dyDescent="0.3">
      <c r="A154" s="29">
        <v>149</v>
      </c>
      <c r="B154" s="15">
        <v>262</v>
      </c>
      <c r="C154" s="16" t="s">
        <v>161</v>
      </c>
      <c r="D154" s="17">
        <f t="shared" si="6"/>
        <v>134487.73109243697</v>
      </c>
      <c r="E154" s="18"/>
      <c r="F154" s="17">
        <f t="shared" si="7"/>
        <v>25552.668907563027</v>
      </c>
      <c r="G154" s="18"/>
      <c r="H154" s="19">
        <v>160040.4</v>
      </c>
      <c r="I154" s="20"/>
    </row>
    <row r="155" spans="1:9" ht="36.75" thickBot="1" x14ac:dyDescent="0.3">
      <c r="A155" s="29">
        <v>150</v>
      </c>
      <c r="B155" s="25">
        <v>263</v>
      </c>
      <c r="C155" s="26" t="s">
        <v>162</v>
      </c>
      <c r="D155" s="17">
        <f t="shared" si="6"/>
        <v>164957.98319327732</v>
      </c>
      <c r="E155" s="18"/>
      <c r="F155" s="17">
        <f t="shared" si="7"/>
        <v>31342.016806722677</v>
      </c>
      <c r="G155" s="18"/>
      <c r="H155" s="19">
        <v>196300</v>
      </c>
      <c r="I155" s="18"/>
    </row>
    <row r="156" spans="1:9" ht="36.75" thickBot="1" x14ac:dyDescent="0.3">
      <c r="A156" s="29">
        <v>151</v>
      </c>
      <c r="B156" s="15">
        <v>264</v>
      </c>
      <c r="C156" s="16" t="s">
        <v>163</v>
      </c>
      <c r="D156" s="17">
        <f t="shared" si="6"/>
        <v>182655.46218487396</v>
      </c>
      <c r="E156" s="18"/>
      <c r="F156" s="17">
        <f t="shared" si="7"/>
        <v>34704.537815126037</v>
      </c>
      <c r="G156" s="18"/>
      <c r="H156" s="19">
        <v>217360</v>
      </c>
      <c r="I156" s="20"/>
    </row>
    <row r="157" spans="1:9" ht="48.75" thickBot="1" x14ac:dyDescent="0.3">
      <c r="A157" s="29">
        <v>152</v>
      </c>
      <c r="B157" s="15">
        <v>265</v>
      </c>
      <c r="C157" s="16" t="s">
        <v>164</v>
      </c>
      <c r="D157" s="17">
        <f t="shared" si="6"/>
        <v>373722.68907563027</v>
      </c>
      <c r="E157" s="18"/>
      <c r="F157" s="17">
        <f t="shared" si="7"/>
        <v>71007.310924369725</v>
      </c>
      <c r="G157" s="18"/>
      <c r="H157" s="19">
        <v>444730</v>
      </c>
      <c r="I157" s="20"/>
    </row>
    <row r="158" spans="1:9" ht="36.75" thickBot="1" x14ac:dyDescent="0.3">
      <c r="A158" s="29">
        <v>153</v>
      </c>
      <c r="B158" s="15">
        <v>266</v>
      </c>
      <c r="C158" s="16" t="s">
        <v>165</v>
      </c>
      <c r="D158" s="17">
        <f t="shared" si="6"/>
        <v>227882.35294117648</v>
      </c>
      <c r="E158" s="18"/>
      <c r="F158" s="17">
        <f t="shared" si="7"/>
        <v>43297.647058823524</v>
      </c>
      <c r="G158" s="18"/>
      <c r="H158" s="19">
        <v>271180</v>
      </c>
      <c r="I158" s="20"/>
    </row>
    <row r="159" spans="1:9" ht="36.75" thickBot="1" x14ac:dyDescent="0.3">
      <c r="A159" s="29">
        <v>154</v>
      </c>
      <c r="B159" s="15">
        <v>267</v>
      </c>
      <c r="C159" s="16" t="s">
        <v>166</v>
      </c>
      <c r="D159" s="17">
        <f t="shared" si="6"/>
        <v>338641.28493180114</v>
      </c>
      <c r="E159" s="18"/>
      <c r="F159" s="17">
        <f t="shared" si="7"/>
        <v>64341.844137042179</v>
      </c>
      <c r="G159" s="18"/>
      <c r="H159" s="19">
        <v>402983.12906884332</v>
      </c>
      <c r="I159" s="20"/>
    </row>
    <row r="160" spans="1:9" ht="48.75" thickBot="1" x14ac:dyDescent="0.3">
      <c r="A160" s="29">
        <v>155</v>
      </c>
      <c r="B160" s="25">
        <v>268</v>
      </c>
      <c r="C160" s="26" t="s">
        <v>167</v>
      </c>
      <c r="D160" s="17">
        <f t="shared" si="6"/>
        <v>460899.15966386558</v>
      </c>
      <c r="E160" s="18"/>
      <c r="F160" s="17">
        <f t="shared" si="7"/>
        <v>87570.840336134424</v>
      </c>
      <c r="G160" s="18"/>
      <c r="H160" s="19">
        <v>548470</v>
      </c>
      <c r="I160" s="18"/>
    </row>
    <row r="161" spans="1:9" ht="36.75" thickBot="1" x14ac:dyDescent="0.3">
      <c r="A161" s="29">
        <v>156</v>
      </c>
      <c r="B161" s="25">
        <v>269</v>
      </c>
      <c r="C161" s="26" t="s">
        <v>168</v>
      </c>
      <c r="D161" s="17">
        <f t="shared" si="6"/>
        <v>251260.50420168068</v>
      </c>
      <c r="E161" s="18"/>
      <c r="F161" s="17">
        <f t="shared" si="7"/>
        <v>47739.495798319316</v>
      </c>
      <c r="G161" s="18"/>
      <c r="H161" s="19">
        <v>299000</v>
      </c>
      <c r="I161" s="18"/>
    </row>
    <row r="162" spans="1:9" ht="36.75" thickBot="1" x14ac:dyDescent="0.3">
      <c r="A162" s="29">
        <v>157</v>
      </c>
      <c r="B162" s="25">
        <v>270</v>
      </c>
      <c r="C162" s="16" t="s">
        <v>169</v>
      </c>
      <c r="D162" s="17">
        <f t="shared" si="6"/>
        <v>419168.06722689077</v>
      </c>
      <c r="E162" s="18"/>
      <c r="F162" s="17">
        <f t="shared" si="7"/>
        <v>79641.932773109234</v>
      </c>
      <c r="G162" s="18"/>
      <c r="H162" s="19">
        <v>498810</v>
      </c>
      <c r="I162" s="20"/>
    </row>
    <row r="163" spans="1:9" ht="36.75" thickBot="1" x14ac:dyDescent="0.3">
      <c r="A163" s="29">
        <v>158</v>
      </c>
      <c r="B163" s="25">
        <v>271</v>
      </c>
      <c r="C163" s="16" t="s">
        <v>170</v>
      </c>
      <c r="D163" s="17">
        <f t="shared" si="6"/>
        <v>359362.60504201683</v>
      </c>
      <c r="E163" s="18"/>
      <c r="F163" s="17">
        <f t="shared" si="7"/>
        <v>68278.894957983168</v>
      </c>
      <c r="G163" s="18"/>
      <c r="H163" s="19">
        <v>427641.5</v>
      </c>
      <c r="I163" s="20"/>
    </row>
    <row r="164" spans="1:9" ht="36.75" thickBot="1" x14ac:dyDescent="0.3">
      <c r="A164" s="29">
        <v>159</v>
      </c>
      <c r="B164" s="25">
        <v>272</v>
      </c>
      <c r="C164" s="16" t="s">
        <v>171</v>
      </c>
      <c r="D164" s="17">
        <f t="shared" si="6"/>
        <v>449865.54621848743</v>
      </c>
      <c r="E164" s="18"/>
      <c r="F164" s="17">
        <f t="shared" si="7"/>
        <v>85474.453781512566</v>
      </c>
      <c r="G164" s="18"/>
      <c r="H164" s="19">
        <v>535340</v>
      </c>
      <c r="I164" s="20"/>
    </row>
    <row r="165" spans="1:9" ht="36.75" thickBot="1" x14ac:dyDescent="0.3">
      <c r="A165" s="29">
        <v>160</v>
      </c>
      <c r="B165" s="25">
        <v>273</v>
      </c>
      <c r="C165" s="16" t="s">
        <v>172</v>
      </c>
      <c r="D165" s="17">
        <f t="shared" si="6"/>
        <v>591609.24369747902</v>
      </c>
      <c r="E165" s="18"/>
      <c r="F165" s="17">
        <f t="shared" si="7"/>
        <v>112405.75630252098</v>
      </c>
      <c r="G165" s="18"/>
      <c r="H165" s="19">
        <v>704015</v>
      </c>
      <c r="I165" s="20"/>
    </row>
    <row r="166" spans="1:9" ht="36.75" thickBot="1" x14ac:dyDescent="0.3">
      <c r="A166" s="29">
        <v>161</v>
      </c>
      <c r="B166" s="15">
        <v>274</v>
      </c>
      <c r="C166" s="16" t="s">
        <v>173</v>
      </c>
      <c r="D166" s="17">
        <f t="shared" si="6"/>
        <v>378802.52100840339</v>
      </c>
      <c r="E166" s="18"/>
      <c r="F166" s="17">
        <f t="shared" si="7"/>
        <v>71972.47899159661</v>
      </c>
      <c r="G166" s="18"/>
      <c r="H166" s="19">
        <v>450775</v>
      </c>
      <c r="I166" s="20"/>
    </row>
    <row r="167" spans="1:9" ht="36.75" thickBot="1" x14ac:dyDescent="0.3">
      <c r="A167" s="29">
        <v>162</v>
      </c>
      <c r="B167" s="15">
        <v>275</v>
      </c>
      <c r="C167" s="16" t="s">
        <v>174</v>
      </c>
      <c r="D167" s="17">
        <f t="shared" si="6"/>
        <v>465214.28571428574</v>
      </c>
      <c r="E167" s="18"/>
      <c r="F167" s="17">
        <f t="shared" si="7"/>
        <v>88390.714285714261</v>
      </c>
      <c r="G167" s="18"/>
      <c r="H167" s="19">
        <v>553605</v>
      </c>
      <c r="I167" s="18"/>
    </row>
    <row r="168" spans="1:9" ht="36.75" thickBot="1" x14ac:dyDescent="0.3">
      <c r="A168" s="29">
        <v>163</v>
      </c>
      <c r="B168" s="15">
        <v>276</v>
      </c>
      <c r="C168" s="16" t="s">
        <v>175</v>
      </c>
      <c r="D168" s="17">
        <f t="shared" si="6"/>
        <v>529340.33613445377</v>
      </c>
      <c r="E168" s="18"/>
      <c r="F168" s="17">
        <f t="shared" si="7"/>
        <v>100574.66386554623</v>
      </c>
      <c r="G168" s="18"/>
      <c r="H168" s="19">
        <v>629915</v>
      </c>
      <c r="I168" s="20"/>
    </row>
    <row r="169" spans="1:9" ht="36.75" thickBot="1" x14ac:dyDescent="0.3">
      <c r="A169" s="29">
        <v>164</v>
      </c>
      <c r="B169" s="15">
        <v>277</v>
      </c>
      <c r="C169" s="16" t="s">
        <v>176</v>
      </c>
      <c r="D169" s="17">
        <f t="shared" si="6"/>
        <v>619630.25210084033</v>
      </c>
      <c r="E169" s="18"/>
      <c r="F169" s="17">
        <f t="shared" si="7"/>
        <v>117729.74789915967</v>
      </c>
      <c r="G169" s="18"/>
      <c r="H169" s="19">
        <v>737360</v>
      </c>
      <c r="I169" s="20"/>
    </row>
    <row r="170" spans="1:9" ht="36.75" thickBot="1" x14ac:dyDescent="0.3">
      <c r="A170" s="29">
        <v>165</v>
      </c>
      <c r="B170" s="15">
        <v>278</v>
      </c>
      <c r="C170" s="16" t="s">
        <v>177</v>
      </c>
      <c r="D170" s="17">
        <f t="shared" si="6"/>
        <v>733844.53781512612</v>
      </c>
      <c r="E170" s="18"/>
      <c r="F170" s="17">
        <f t="shared" si="7"/>
        <v>139430.46218487388</v>
      </c>
      <c r="G170" s="18"/>
      <c r="H170" s="19">
        <v>873275</v>
      </c>
      <c r="I170" s="20"/>
    </row>
    <row r="171" spans="1:9" ht="24.75" thickBot="1" x14ac:dyDescent="0.3">
      <c r="A171" s="29">
        <v>166</v>
      </c>
      <c r="B171" s="25">
        <v>279</v>
      </c>
      <c r="C171" s="26" t="s">
        <v>178</v>
      </c>
      <c r="D171" s="17">
        <f t="shared" si="6"/>
        <v>909777.14285714296</v>
      </c>
      <c r="E171" s="18"/>
      <c r="F171" s="17">
        <f t="shared" si="7"/>
        <v>172857.65714285709</v>
      </c>
      <c r="G171" s="18"/>
      <c r="H171" s="19">
        <v>1082634.8</v>
      </c>
      <c r="I171" s="18"/>
    </row>
    <row r="172" spans="1:9" ht="36.75" thickBot="1" x14ac:dyDescent="0.3">
      <c r="A172" s="29">
        <v>167</v>
      </c>
      <c r="B172" s="15">
        <v>280</v>
      </c>
      <c r="C172" s="16" t="s">
        <v>179</v>
      </c>
      <c r="D172" s="17">
        <f t="shared" si="6"/>
        <v>129453.78151260504</v>
      </c>
      <c r="E172" s="18"/>
      <c r="F172" s="17">
        <f t="shared" si="7"/>
        <v>24596.218487394959</v>
      </c>
      <c r="G172" s="18"/>
      <c r="H172" s="19">
        <v>154050</v>
      </c>
      <c r="I172" s="20"/>
    </row>
    <row r="173" spans="1:9" ht="15.75" thickBot="1" x14ac:dyDescent="0.3">
      <c r="A173" s="29">
        <v>168</v>
      </c>
      <c r="B173" s="15"/>
      <c r="C173" s="16" t="s">
        <v>180</v>
      </c>
      <c r="D173" s="17">
        <f t="shared" si="6"/>
        <v>222669.24369747902</v>
      </c>
      <c r="E173" s="18"/>
      <c r="F173" s="17">
        <f t="shared" si="7"/>
        <v>42307.156302521005</v>
      </c>
      <c r="G173" s="18"/>
      <c r="H173" s="19">
        <v>264976.40000000002</v>
      </c>
      <c r="I173" s="20"/>
    </row>
    <row r="174" spans="1:9" ht="24.75" thickBot="1" x14ac:dyDescent="0.3">
      <c r="A174" s="29">
        <v>169</v>
      </c>
      <c r="B174" s="25">
        <v>30</v>
      </c>
      <c r="C174" s="16" t="s">
        <v>181</v>
      </c>
      <c r="D174" s="17">
        <f t="shared" si="6"/>
        <v>104132.18487394959</v>
      </c>
      <c r="E174" s="18"/>
      <c r="F174" s="17">
        <f t="shared" si="7"/>
        <v>19785.115126050412</v>
      </c>
      <c r="G174" s="18"/>
      <c r="H174" s="19">
        <v>123917.3</v>
      </c>
      <c r="I174" s="20"/>
    </row>
    <row r="175" spans="1:9" ht="60.75" thickBot="1" x14ac:dyDescent="0.3">
      <c r="A175" s="29">
        <v>170</v>
      </c>
      <c r="B175" s="25">
        <v>31</v>
      </c>
      <c r="C175" s="16" t="s">
        <v>182</v>
      </c>
      <c r="D175" s="17">
        <f t="shared" si="6"/>
        <v>104206.4705882353</v>
      </c>
      <c r="E175" s="18"/>
      <c r="F175" s="17">
        <f t="shared" si="7"/>
        <v>19799.229411764696</v>
      </c>
      <c r="G175" s="18"/>
      <c r="H175" s="19">
        <v>124005.7</v>
      </c>
      <c r="I175" s="20"/>
    </row>
    <row r="176" spans="1:9" ht="48.75" thickBot="1" x14ac:dyDescent="0.3">
      <c r="A176" s="29">
        <v>171</v>
      </c>
      <c r="B176" s="25">
        <v>281</v>
      </c>
      <c r="C176" s="16" t="s">
        <v>183</v>
      </c>
      <c r="D176" s="17">
        <f t="shared" si="6"/>
        <v>133168.06722689077</v>
      </c>
      <c r="E176" s="18"/>
      <c r="F176" s="17">
        <f t="shared" si="7"/>
        <v>25301.932773109234</v>
      </c>
      <c r="G176" s="18"/>
      <c r="H176" s="19">
        <v>158470</v>
      </c>
      <c r="I176" s="20"/>
    </row>
    <row r="177" spans="1:9" ht="60.75" thickBot="1" x14ac:dyDescent="0.3">
      <c r="A177" s="29">
        <v>172</v>
      </c>
      <c r="B177" s="25">
        <v>282</v>
      </c>
      <c r="C177" s="16" t="s">
        <v>184</v>
      </c>
      <c r="D177" s="17">
        <f t="shared" si="6"/>
        <v>68400.420792610894</v>
      </c>
      <c r="E177" s="18"/>
      <c r="F177" s="17">
        <f t="shared" si="7"/>
        <v>12996.07995059606</v>
      </c>
      <c r="G177" s="18"/>
      <c r="H177" s="19">
        <v>81396.500743206954</v>
      </c>
      <c r="I177" s="20"/>
    </row>
    <row r="178" spans="1:9" ht="24.75" thickBot="1" x14ac:dyDescent="0.3">
      <c r="A178" s="30" t="s">
        <v>0</v>
      </c>
      <c r="B178" s="22" t="s">
        <v>1</v>
      </c>
      <c r="C178" s="9" t="s">
        <v>185</v>
      </c>
      <c r="D178" s="10" t="s">
        <v>3</v>
      </c>
      <c r="E178" s="10" t="s">
        <v>4</v>
      </c>
      <c r="F178" s="10" t="s">
        <v>5</v>
      </c>
      <c r="G178" s="10" t="s">
        <v>5</v>
      </c>
      <c r="H178" s="31"/>
      <c r="I178" s="10" t="s">
        <v>7</v>
      </c>
    </row>
    <row r="179" spans="1:9" ht="15.75" thickBot="1" x14ac:dyDescent="0.3">
      <c r="A179" s="29">
        <v>173</v>
      </c>
      <c r="B179" s="24">
        <v>283</v>
      </c>
      <c r="C179" s="16" t="s">
        <v>186</v>
      </c>
      <c r="D179" s="17">
        <f t="shared" ref="D179:D185" si="8">+H179/1.19</f>
        <v>4424.3697478991598</v>
      </c>
      <c r="E179" s="18"/>
      <c r="F179" s="17">
        <f t="shared" ref="F179:F185" si="9">+H179-D179</f>
        <v>840.63025210084015</v>
      </c>
      <c r="G179" s="18"/>
      <c r="H179" s="19">
        <v>5265</v>
      </c>
      <c r="I179" s="20"/>
    </row>
    <row r="180" spans="1:9" ht="15.75" thickBot="1" x14ac:dyDescent="0.3">
      <c r="A180" s="29">
        <v>174</v>
      </c>
      <c r="B180" s="15">
        <v>284</v>
      </c>
      <c r="C180" s="16" t="s">
        <v>187</v>
      </c>
      <c r="D180" s="17">
        <f t="shared" si="8"/>
        <v>4424.3697478991598</v>
      </c>
      <c r="E180" s="18"/>
      <c r="F180" s="17">
        <f t="shared" si="9"/>
        <v>840.63025210084015</v>
      </c>
      <c r="G180" s="18"/>
      <c r="H180" s="19">
        <v>5265</v>
      </c>
      <c r="I180" s="20"/>
    </row>
    <row r="181" spans="1:9" ht="24.75" thickBot="1" x14ac:dyDescent="0.3">
      <c r="A181" s="29">
        <v>175</v>
      </c>
      <c r="B181" s="15">
        <v>285</v>
      </c>
      <c r="C181" s="16" t="s">
        <v>188</v>
      </c>
      <c r="D181" s="17">
        <f t="shared" si="8"/>
        <v>48231.092436974795</v>
      </c>
      <c r="E181" s="18"/>
      <c r="F181" s="17">
        <f t="shared" si="9"/>
        <v>9163.9075630252046</v>
      </c>
      <c r="G181" s="19"/>
      <c r="H181" s="19">
        <v>57395</v>
      </c>
      <c r="I181" s="20"/>
    </row>
    <row r="182" spans="1:9" ht="15.75" thickBot="1" x14ac:dyDescent="0.3">
      <c r="A182" s="29">
        <v>176</v>
      </c>
      <c r="B182" s="15">
        <v>286</v>
      </c>
      <c r="C182" s="16" t="s">
        <v>189</v>
      </c>
      <c r="D182" s="17">
        <f t="shared" si="8"/>
        <v>8999.8646761894543</v>
      </c>
      <c r="E182" s="18"/>
      <c r="F182" s="17">
        <f t="shared" si="9"/>
        <v>1709.9742884759962</v>
      </c>
      <c r="G182" s="19"/>
      <c r="H182" s="19">
        <v>10709.83896466545</v>
      </c>
      <c r="I182" s="20"/>
    </row>
    <row r="183" spans="1:9" ht="15.75" thickBot="1" x14ac:dyDescent="0.3">
      <c r="A183" s="29">
        <v>177</v>
      </c>
      <c r="B183" s="15">
        <v>287</v>
      </c>
      <c r="C183" s="16" t="s">
        <v>190</v>
      </c>
      <c r="D183" s="17">
        <f t="shared" si="8"/>
        <v>9743.3317581355386</v>
      </c>
      <c r="E183" s="18"/>
      <c r="F183" s="17">
        <f t="shared" si="9"/>
        <v>1851.233034045752</v>
      </c>
      <c r="G183" s="19"/>
      <c r="H183" s="19">
        <v>11594.564792181291</v>
      </c>
      <c r="I183" s="20"/>
    </row>
    <row r="184" spans="1:9" ht="15.75" thickBot="1" x14ac:dyDescent="0.3">
      <c r="A184" s="29">
        <v>178</v>
      </c>
      <c r="B184" s="15">
        <v>288</v>
      </c>
      <c r="C184" s="16" t="s">
        <v>191</v>
      </c>
      <c r="D184" s="17">
        <f t="shared" si="8"/>
        <v>22185.173665556867</v>
      </c>
      <c r="E184" s="18"/>
      <c r="F184" s="17">
        <f t="shared" si="9"/>
        <v>4215.1829964558056</v>
      </c>
      <c r="G184" s="18"/>
      <c r="H184" s="19">
        <v>26400.356662012673</v>
      </c>
      <c r="I184" s="20"/>
    </row>
    <row r="185" spans="1:9" ht="15.75" thickBot="1" x14ac:dyDescent="0.3">
      <c r="A185" s="29">
        <v>179</v>
      </c>
      <c r="B185" s="15">
        <v>289</v>
      </c>
      <c r="C185" s="16" t="s">
        <v>192</v>
      </c>
      <c r="D185" s="17">
        <f t="shared" si="8"/>
        <v>6663.8655462184879</v>
      </c>
      <c r="E185" s="18"/>
      <c r="F185" s="17">
        <f t="shared" si="9"/>
        <v>1266.1344537815121</v>
      </c>
      <c r="G185" s="18"/>
      <c r="H185" s="19">
        <v>7930</v>
      </c>
      <c r="I185" s="20"/>
    </row>
    <row r="186" spans="1:9" ht="24.75" thickBot="1" x14ac:dyDescent="0.3">
      <c r="A186" s="21" t="s">
        <v>0</v>
      </c>
      <c r="B186" s="22" t="s">
        <v>1</v>
      </c>
      <c r="C186" s="9" t="s">
        <v>193</v>
      </c>
      <c r="D186" s="10" t="s">
        <v>3</v>
      </c>
      <c r="E186" s="10" t="s">
        <v>4</v>
      </c>
      <c r="F186" s="10" t="s">
        <v>5</v>
      </c>
      <c r="G186" s="10" t="s">
        <v>5</v>
      </c>
      <c r="H186" s="23" t="s">
        <v>22</v>
      </c>
      <c r="I186" s="10" t="s">
        <v>7</v>
      </c>
    </row>
    <row r="187" spans="1:9" ht="24.75" thickBot="1" x14ac:dyDescent="0.3">
      <c r="A187" s="29">
        <v>180</v>
      </c>
      <c r="B187" s="24">
        <v>290</v>
      </c>
      <c r="C187" s="16" t="s">
        <v>194</v>
      </c>
      <c r="D187" s="17">
        <f t="shared" ref="D187:D231" si="10">+H187/1.19</f>
        <v>216896.63502552774</v>
      </c>
      <c r="E187" s="18"/>
      <c r="F187" s="17">
        <f t="shared" ref="F187:F231" si="11">+H187-D187</f>
        <v>41210.360654850258</v>
      </c>
      <c r="G187" s="18"/>
      <c r="H187" s="19">
        <v>258106.99568037799</v>
      </c>
      <c r="I187" s="20"/>
    </row>
    <row r="188" spans="1:9" ht="24.75" thickBot="1" x14ac:dyDescent="0.3">
      <c r="A188" s="29">
        <v>181</v>
      </c>
      <c r="B188" s="15">
        <v>291</v>
      </c>
      <c r="C188" s="16" t="s">
        <v>195</v>
      </c>
      <c r="D188" s="17">
        <f t="shared" si="10"/>
        <v>282332.68907563027</v>
      </c>
      <c r="E188" s="18"/>
      <c r="F188" s="17">
        <f t="shared" si="11"/>
        <v>53643.210924369749</v>
      </c>
      <c r="G188" s="18"/>
      <c r="H188" s="19">
        <v>335975.9</v>
      </c>
      <c r="I188" s="20"/>
    </row>
    <row r="189" spans="1:9" ht="24.75" thickBot="1" x14ac:dyDescent="0.3">
      <c r="A189" s="29">
        <v>182</v>
      </c>
      <c r="B189" s="15">
        <v>292</v>
      </c>
      <c r="C189" s="16" t="s">
        <v>196</v>
      </c>
      <c r="D189" s="17">
        <f t="shared" si="10"/>
        <v>307029.4117647059</v>
      </c>
      <c r="E189" s="18"/>
      <c r="F189" s="17">
        <f t="shared" si="11"/>
        <v>58335.588235294097</v>
      </c>
      <c r="G189" s="18"/>
      <c r="H189" s="19">
        <v>365365</v>
      </c>
      <c r="I189" s="20"/>
    </row>
    <row r="190" spans="1:9" ht="24.75" thickBot="1" x14ac:dyDescent="0.3">
      <c r="A190" s="29">
        <v>183</v>
      </c>
      <c r="B190" s="15">
        <v>293</v>
      </c>
      <c r="C190" s="16" t="s">
        <v>197</v>
      </c>
      <c r="D190" s="17">
        <f t="shared" si="10"/>
        <v>278794.25504485943</v>
      </c>
      <c r="E190" s="18"/>
      <c r="F190" s="17">
        <f t="shared" si="11"/>
        <v>52970.908458523278</v>
      </c>
      <c r="G190" s="18"/>
      <c r="H190" s="19">
        <v>331765.1635033827</v>
      </c>
      <c r="I190" s="20"/>
    </row>
    <row r="191" spans="1:9" ht="24.75" thickBot="1" x14ac:dyDescent="0.3">
      <c r="A191" s="29">
        <v>184</v>
      </c>
      <c r="B191" s="15">
        <v>294</v>
      </c>
      <c r="C191" s="16" t="s">
        <v>198</v>
      </c>
      <c r="D191" s="17">
        <f t="shared" si="10"/>
        <v>271408.31932773115</v>
      </c>
      <c r="E191" s="18"/>
      <c r="F191" s="17">
        <f t="shared" si="11"/>
        <v>51567.580672268872</v>
      </c>
      <c r="G191" s="18"/>
      <c r="H191" s="19">
        <v>322975.90000000002</v>
      </c>
      <c r="I191" s="20"/>
    </row>
    <row r="192" spans="1:9" ht="24.75" thickBot="1" x14ac:dyDescent="0.3">
      <c r="A192" s="29">
        <v>185</v>
      </c>
      <c r="B192" s="15">
        <v>295</v>
      </c>
      <c r="C192" s="16" t="s">
        <v>199</v>
      </c>
      <c r="D192" s="17">
        <f t="shared" si="10"/>
        <v>304744.03361344541</v>
      </c>
      <c r="E192" s="18"/>
      <c r="F192" s="17">
        <f t="shared" si="11"/>
        <v>57901.366386554611</v>
      </c>
      <c r="G192" s="18"/>
      <c r="H192" s="19">
        <v>362645.4</v>
      </c>
      <c r="I192" s="20"/>
    </row>
    <row r="193" spans="1:9" ht="24.75" thickBot="1" x14ac:dyDescent="0.3">
      <c r="A193" s="29">
        <v>186</v>
      </c>
      <c r="B193" s="15">
        <v>296</v>
      </c>
      <c r="C193" s="16" t="s">
        <v>200</v>
      </c>
      <c r="D193" s="17">
        <f t="shared" si="10"/>
        <v>619903.36134453781</v>
      </c>
      <c r="E193" s="18"/>
      <c r="F193" s="17">
        <f t="shared" si="11"/>
        <v>117781.63865546219</v>
      </c>
      <c r="G193" s="18"/>
      <c r="H193" s="19">
        <v>737685</v>
      </c>
      <c r="I193" s="20"/>
    </row>
    <row r="194" spans="1:9" ht="24.75" thickBot="1" x14ac:dyDescent="0.3">
      <c r="A194" s="29">
        <v>187</v>
      </c>
      <c r="B194" s="15">
        <v>297</v>
      </c>
      <c r="C194" s="16" t="s">
        <v>201</v>
      </c>
      <c r="D194" s="17">
        <f t="shared" si="10"/>
        <v>640900</v>
      </c>
      <c r="E194" s="18"/>
      <c r="F194" s="17">
        <f t="shared" si="11"/>
        <v>121771</v>
      </c>
      <c r="G194" s="18"/>
      <c r="H194" s="19">
        <v>762671</v>
      </c>
      <c r="I194" s="20"/>
    </row>
    <row r="195" spans="1:9" ht="24.75" thickBot="1" x14ac:dyDescent="0.3">
      <c r="A195" s="29">
        <v>188</v>
      </c>
      <c r="B195" s="15">
        <v>298</v>
      </c>
      <c r="C195" s="16" t="s">
        <v>202</v>
      </c>
      <c r="D195" s="17">
        <f t="shared" si="10"/>
        <v>655243.69747899158</v>
      </c>
      <c r="E195" s="18"/>
      <c r="F195" s="17">
        <f t="shared" si="11"/>
        <v>124496.30252100842</v>
      </c>
      <c r="G195" s="18"/>
      <c r="H195" s="19">
        <v>779740</v>
      </c>
      <c r="I195" s="20"/>
    </row>
    <row r="196" spans="1:9" ht="24.75" thickBot="1" x14ac:dyDescent="0.3">
      <c r="A196" s="29">
        <v>189</v>
      </c>
      <c r="B196" s="15">
        <v>299</v>
      </c>
      <c r="C196" s="16" t="s">
        <v>203</v>
      </c>
      <c r="D196" s="17">
        <f t="shared" si="10"/>
        <v>1671210.0840336136</v>
      </c>
      <c r="E196" s="18"/>
      <c r="F196" s="17">
        <f t="shared" si="11"/>
        <v>317529.91596638644</v>
      </c>
      <c r="G196" s="18"/>
      <c r="H196" s="19">
        <v>1988740</v>
      </c>
      <c r="I196" s="20"/>
    </row>
    <row r="197" spans="1:9" ht="24.75" thickBot="1" x14ac:dyDescent="0.3">
      <c r="A197" s="29">
        <v>190</v>
      </c>
      <c r="B197" s="15">
        <v>300</v>
      </c>
      <c r="C197" s="16" t="s">
        <v>204</v>
      </c>
      <c r="D197" s="17">
        <f t="shared" si="10"/>
        <v>2763202.4369747899</v>
      </c>
      <c r="E197" s="18"/>
      <c r="F197" s="17">
        <f t="shared" si="11"/>
        <v>525008.46302520996</v>
      </c>
      <c r="G197" s="18"/>
      <c r="H197" s="19">
        <v>3288210.9</v>
      </c>
      <c r="I197" s="20"/>
    </row>
    <row r="198" spans="1:9" ht="24.75" thickBot="1" x14ac:dyDescent="0.3">
      <c r="A198" s="29">
        <v>191</v>
      </c>
      <c r="B198" s="15">
        <v>301</v>
      </c>
      <c r="C198" s="16" t="s">
        <v>205</v>
      </c>
      <c r="D198" s="17">
        <f t="shared" si="10"/>
        <v>5729357.3304693373</v>
      </c>
      <c r="E198" s="18"/>
      <c r="F198" s="17">
        <f t="shared" si="11"/>
        <v>1088577.8927891739</v>
      </c>
      <c r="G198" s="18"/>
      <c r="H198" s="19">
        <v>6817935.2232585112</v>
      </c>
      <c r="I198" s="20"/>
    </row>
    <row r="199" spans="1:9" ht="24.75" thickBot="1" x14ac:dyDescent="0.3">
      <c r="A199" s="29">
        <v>192</v>
      </c>
      <c r="B199" s="15">
        <v>13</v>
      </c>
      <c r="C199" s="16" t="s">
        <v>206</v>
      </c>
      <c r="D199" s="17">
        <f t="shared" si="10"/>
        <v>17915.966386554621</v>
      </c>
      <c r="E199" s="18"/>
      <c r="F199" s="17">
        <f t="shared" si="11"/>
        <v>3404.0336134453792</v>
      </c>
      <c r="G199" s="18"/>
      <c r="H199" s="19">
        <v>21320</v>
      </c>
      <c r="I199" s="20"/>
    </row>
    <row r="200" spans="1:9" ht="24.75" thickBot="1" x14ac:dyDescent="0.3">
      <c r="A200" s="29">
        <v>193</v>
      </c>
      <c r="B200" s="15">
        <v>14</v>
      </c>
      <c r="C200" s="16" t="s">
        <v>207</v>
      </c>
      <c r="D200" s="17">
        <f t="shared" si="10"/>
        <v>18025.210084033613</v>
      </c>
      <c r="E200" s="18"/>
      <c r="F200" s="17">
        <f t="shared" si="11"/>
        <v>3424.7899159663866</v>
      </c>
      <c r="G200" s="18"/>
      <c r="H200" s="19">
        <v>21450</v>
      </c>
      <c r="I200" s="20"/>
    </row>
    <row r="201" spans="1:9" ht="24.75" thickBot="1" x14ac:dyDescent="0.3">
      <c r="A201" s="29">
        <v>194</v>
      </c>
      <c r="B201" s="15">
        <v>302</v>
      </c>
      <c r="C201" s="16" t="s">
        <v>208</v>
      </c>
      <c r="D201" s="17">
        <f t="shared" si="10"/>
        <v>19445.378151260506</v>
      </c>
      <c r="E201" s="18"/>
      <c r="F201" s="17">
        <f t="shared" si="11"/>
        <v>3694.6218487394945</v>
      </c>
      <c r="G201" s="18"/>
      <c r="H201" s="19">
        <v>23140</v>
      </c>
      <c r="I201" s="20"/>
    </row>
    <row r="202" spans="1:9" ht="24.75" thickBot="1" x14ac:dyDescent="0.3">
      <c r="A202" s="29">
        <v>195</v>
      </c>
      <c r="B202" s="15">
        <v>303</v>
      </c>
      <c r="C202" s="16" t="s">
        <v>209</v>
      </c>
      <c r="D202" s="17">
        <f t="shared" si="10"/>
        <v>20428.571428571431</v>
      </c>
      <c r="E202" s="18"/>
      <c r="F202" s="17">
        <f t="shared" si="11"/>
        <v>3881.4285714285688</v>
      </c>
      <c r="G202" s="18"/>
      <c r="H202" s="19">
        <v>24310</v>
      </c>
      <c r="I202" s="20"/>
    </row>
    <row r="203" spans="1:9" ht="24.75" thickBot="1" x14ac:dyDescent="0.3">
      <c r="A203" s="29">
        <v>196</v>
      </c>
      <c r="B203" s="15">
        <v>15</v>
      </c>
      <c r="C203" s="16" t="s">
        <v>210</v>
      </c>
      <c r="D203" s="17">
        <f t="shared" si="10"/>
        <v>20756.302521008405</v>
      </c>
      <c r="E203" s="18"/>
      <c r="F203" s="17">
        <f t="shared" si="11"/>
        <v>3943.6974789915948</v>
      </c>
      <c r="G203" s="18"/>
      <c r="H203" s="19">
        <v>24700</v>
      </c>
      <c r="I203" s="20"/>
    </row>
    <row r="204" spans="1:9" ht="24.75" thickBot="1" x14ac:dyDescent="0.3">
      <c r="A204" s="29">
        <v>197</v>
      </c>
      <c r="B204" s="15">
        <v>304</v>
      </c>
      <c r="C204" s="16" t="s">
        <v>211</v>
      </c>
      <c r="D204" s="17">
        <f t="shared" si="10"/>
        <v>50197.478991596639</v>
      </c>
      <c r="E204" s="18"/>
      <c r="F204" s="17">
        <f t="shared" si="11"/>
        <v>9537.5210084033606</v>
      </c>
      <c r="G204" s="18"/>
      <c r="H204" s="19">
        <v>59735</v>
      </c>
      <c r="I204" s="20"/>
    </row>
    <row r="205" spans="1:9" ht="24.75" thickBot="1" x14ac:dyDescent="0.3">
      <c r="A205" s="29">
        <v>198</v>
      </c>
      <c r="B205" s="15">
        <v>305</v>
      </c>
      <c r="C205" s="16" t="s">
        <v>212</v>
      </c>
      <c r="D205" s="17">
        <f t="shared" si="10"/>
        <v>50197.478991596639</v>
      </c>
      <c r="E205" s="18"/>
      <c r="F205" s="17">
        <f t="shared" si="11"/>
        <v>9537.5210084033606</v>
      </c>
      <c r="G205" s="18"/>
      <c r="H205" s="19">
        <v>59735</v>
      </c>
      <c r="I205" s="20"/>
    </row>
    <row r="206" spans="1:9" ht="24.75" thickBot="1" x14ac:dyDescent="0.3">
      <c r="A206" s="29">
        <v>199</v>
      </c>
      <c r="B206" s="15">
        <v>16</v>
      </c>
      <c r="C206" s="16" t="s">
        <v>213</v>
      </c>
      <c r="D206" s="17">
        <f t="shared" si="10"/>
        <v>33888.487394957985</v>
      </c>
      <c r="E206" s="18"/>
      <c r="F206" s="17">
        <f t="shared" si="11"/>
        <v>6438.8126050420178</v>
      </c>
      <c r="G206" s="18"/>
      <c r="H206" s="19">
        <v>40327.300000000003</v>
      </c>
      <c r="I206" s="20"/>
    </row>
    <row r="207" spans="1:9" ht="24.75" thickBot="1" x14ac:dyDescent="0.3">
      <c r="A207" s="29">
        <v>200</v>
      </c>
      <c r="B207" s="15">
        <v>306</v>
      </c>
      <c r="C207" s="16" t="s">
        <v>214</v>
      </c>
      <c r="D207" s="17">
        <f t="shared" si="10"/>
        <v>38235.294117647063</v>
      </c>
      <c r="E207" s="18"/>
      <c r="F207" s="17">
        <f t="shared" si="11"/>
        <v>7264.7058823529369</v>
      </c>
      <c r="G207" s="18"/>
      <c r="H207" s="19">
        <v>45500</v>
      </c>
      <c r="I207" s="20"/>
    </row>
    <row r="208" spans="1:9" ht="24.75" thickBot="1" x14ac:dyDescent="0.3">
      <c r="A208" s="29">
        <v>201</v>
      </c>
      <c r="B208" s="15">
        <v>17</v>
      </c>
      <c r="C208" s="16" t="s">
        <v>215</v>
      </c>
      <c r="D208" s="17">
        <f t="shared" si="10"/>
        <v>38235.294117647063</v>
      </c>
      <c r="E208" s="18"/>
      <c r="F208" s="17">
        <f t="shared" si="11"/>
        <v>7264.7058823529369</v>
      </c>
      <c r="G208" s="18"/>
      <c r="H208" s="19">
        <v>45500</v>
      </c>
      <c r="I208" s="20"/>
    </row>
    <row r="209" spans="1:9" ht="24.75" thickBot="1" x14ac:dyDescent="0.3">
      <c r="A209" s="29">
        <v>202</v>
      </c>
      <c r="B209" s="15">
        <v>307</v>
      </c>
      <c r="C209" s="16" t="s">
        <v>216</v>
      </c>
      <c r="D209" s="17">
        <f t="shared" si="10"/>
        <v>60630.252100840342</v>
      </c>
      <c r="E209" s="18"/>
      <c r="F209" s="17">
        <f t="shared" si="11"/>
        <v>11519.747899159658</v>
      </c>
      <c r="G209" s="18"/>
      <c r="H209" s="19">
        <v>72150</v>
      </c>
      <c r="I209" s="20"/>
    </row>
    <row r="210" spans="1:9" ht="24.75" thickBot="1" x14ac:dyDescent="0.3">
      <c r="A210" s="29">
        <v>203</v>
      </c>
      <c r="B210" s="15">
        <v>308</v>
      </c>
      <c r="C210" s="16" t="s">
        <v>217</v>
      </c>
      <c r="D210" s="17">
        <f t="shared" si="10"/>
        <v>95315.126050420178</v>
      </c>
      <c r="E210" s="18"/>
      <c r="F210" s="17">
        <f t="shared" si="11"/>
        <v>18109.873949579822</v>
      </c>
      <c r="G210" s="18"/>
      <c r="H210" s="19">
        <v>113425</v>
      </c>
      <c r="I210" s="20"/>
    </row>
    <row r="211" spans="1:9" ht="24.75" thickBot="1" x14ac:dyDescent="0.3">
      <c r="A211" s="29">
        <v>204</v>
      </c>
      <c r="B211" s="15">
        <v>309</v>
      </c>
      <c r="C211" s="16" t="s">
        <v>218</v>
      </c>
      <c r="D211" s="17">
        <f t="shared" si="10"/>
        <v>111483.19327731093</v>
      </c>
      <c r="E211" s="18"/>
      <c r="F211" s="17">
        <f t="shared" si="11"/>
        <v>21181.806722689071</v>
      </c>
      <c r="G211" s="18"/>
      <c r="H211" s="19">
        <v>132665</v>
      </c>
      <c r="I211" s="20"/>
    </row>
    <row r="212" spans="1:9" ht="24.75" thickBot="1" x14ac:dyDescent="0.3">
      <c r="A212" s="29">
        <v>205</v>
      </c>
      <c r="B212" s="15">
        <v>310</v>
      </c>
      <c r="C212" s="16" t="s">
        <v>219</v>
      </c>
      <c r="D212" s="17">
        <f t="shared" si="10"/>
        <v>111483.19327731093</v>
      </c>
      <c r="E212" s="18"/>
      <c r="F212" s="17">
        <f t="shared" si="11"/>
        <v>21181.806722689071</v>
      </c>
      <c r="G212" s="18"/>
      <c r="H212" s="19">
        <v>132665</v>
      </c>
      <c r="I212" s="20"/>
    </row>
    <row r="213" spans="1:9" ht="24.75" thickBot="1" x14ac:dyDescent="0.3">
      <c r="A213" s="29">
        <v>206</v>
      </c>
      <c r="B213" s="15">
        <v>18</v>
      </c>
      <c r="C213" s="16" t="s">
        <v>220</v>
      </c>
      <c r="D213" s="17">
        <f t="shared" si="10"/>
        <v>111483.19327731093</v>
      </c>
      <c r="E213" s="18"/>
      <c r="F213" s="17">
        <f t="shared" si="11"/>
        <v>21181.806722689071</v>
      </c>
      <c r="G213" s="18"/>
      <c r="H213" s="19">
        <v>132665</v>
      </c>
      <c r="I213" s="20"/>
    </row>
    <row r="214" spans="1:9" ht="24.75" thickBot="1" x14ac:dyDescent="0.3">
      <c r="A214" s="29">
        <v>207</v>
      </c>
      <c r="B214" s="15">
        <v>311</v>
      </c>
      <c r="C214" s="16" t="s">
        <v>221</v>
      </c>
      <c r="D214" s="17">
        <f t="shared" si="10"/>
        <v>116945.37815126051</v>
      </c>
      <c r="E214" s="18"/>
      <c r="F214" s="17">
        <f t="shared" si="11"/>
        <v>22219.621848739494</v>
      </c>
      <c r="G214" s="18"/>
      <c r="H214" s="19">
        <v>139165</v>
      </c>
      <c r="I214" s="20"/>
    </row>
    <row r="215" spans="1:9" ht="24.75" thickBot="1" x14ac:dyDescent="0.3">
      <c r="A215" s="29">
        <v>208</v>
      </c>
      <c r="B215" s="15">
        <v>312</v>
      </c>
      <c r="C215" s="16" t="s">
        <v>222</v>
      </c>
      <c r="D215" s="17">
        <f t="shared" si="10"/>
        <v>116945.37815126051</v>
      </c>
      <c r="E215" s="18"/>
      <c r="F215" s="17">
        <f t="shared" si="11"/>
        <v>22219.621848739494</v>
      </c>
      <c r="G215" s="18"/>
      <c r="H215" s="19">
        <v>139165</v>
      </c>
      <c r="I215" s="20"/>
    </row>
    <row r="216" spans="1:9" ht="24.75" thickBot="1" x14ac:dyDescent="0.3">
      <c r="A216" s="29">
        <v>209</v>
      </c>
      <c r="B216" s="15">
        <v>313</v>
      </c>
      <c r="C216" s="16" t="s">
        <v>223</v>
      </c>
      <c r="D216" s="17">
        <f t="shared" si="10"/>
        <v>116945.37815126051</v>
      </c>
      <c r="E216" s="18"/>
      <c r="F216" s="17">
        <f t="shared" si="11"/>
        <v>22219.621848739494</v>
      </c>
      <c r="G216" s="18"/>
      <c r="H216" s="19">
        <v>139165</v>
      </c>
      <c r="I216" s="20"/>
    </row>
    <row r="217" spans="1:9" ht="24.75" thickBot="1" x14ac:dyDescent="0.3">
      <c r="A217" s="29">
        <v>210</v>
      </c>
      <c r="B217" s="15">
        <v>314</v>
      </c>
      <c r="C217" s="16" t="s">
        <v>224</v>
      </c>
      <c r="D217" s="17">
        <f t="shared" si="10"/>
        <v>152930.25210084036</v>
      </c>
      <c r="E217" s="18"/>
      <c r="F217" s="17">
        <f t="shared" si="11"/>
        <v>29056.747899159644</v>
      </c>
      <c r="G217" s="18"/>
      <c r="H217" s="19">
        <v>181987</v>
      </c>
      <c r="I217" s="20"/>
    </row>
    <row r="218" spans="1:9" ht="24.75" thickBot="1" x14ac:dyDescent="0.3">
      <c r="A218" s="29">
        <v>211</v>
      </c>
      <c r="B218" s="15">
        <v>315</v>
      </c>
      <c r="C218" s="16" t="s">
        <v>225</v>
      </c>
      <c r="D218" s="17">
        <f t="shared" si="10"/>
        <v>151247.89915966388</v>
      </c>
      <c r="E218" s="18"/>
      <c r="F218" s="17">
        <f t="shared" si="11"/>
        <v>28737.100840336119</v>
      </c>
      <c r="G218" s="18"/>
      <c r="H218" s="19">
        <v>179985</v>
      </c>
      <c r="I218" s="18"/>
    </row>
    <row r="219" spans="1:9" ht="24.75" thickBot="1" x14ac:dyDescent="0.3">
      <c r="A219" s="29">
        <v>212</v>
      </c>
      <c r="B219" s="25">
        <v>316</v>
      </c>
      <c r="C219" s="26" t="s">
        <v>226</v>
      </c>
      <c r="D219" s="17">
        <f t="shared" si="10"/>
        <v>514420.92436974793</v>
      </c>
      <c r="E219" s="18"/>
      <c r="F219" s="17">
        <f t="shared" si="11"/>
        <v>97739.975630252098</v>
      </c>
      <c r="G219" s="18"/>
      <c r="H219" s="19">
        <v>612160.9</v>
      </c>
      <c r="I219" s="18"/>
    </row>
    <row r="220" spans="1:9" ht="24.75" thickBot="1" x14ac:dyDescent="0.3">
      <c r="A220" s="29">
        <v>213</v>
      </c>
      <c r="B220" s="15">
        <v>317</v>
      </c>
      <c r="C220" s="16" t="s">
        <v>227</v>
      </c>
      <c r="D220" s="17">
        <f t="shared" si="10"/>
        <v>20751.861883793365</v>
      </c>
      <c r="E220" s="18"/>
      <c r="F220" s="17">
        <f t="shared" si="11"/>
        <v>3942.8537579207368</v>
      </c>
      <c r="G220" s="18"/>
      <c r="H220" s="19">
        <v>24694.715641714101</v>
      </c>
      <c r="I220" s="18"/>
    </row>
    <row r="221" spans="1:9" ht="24.75" thickBot="1" x14ac:dyDescent="0.3">
      <c r="A221" s="29">
        <v>214</v>
      </c>
      <c r="B221" s="15">
        <v>318</v>
      </c>
      <c r="C221" s="16" t="s">
        <v>228</v>
      </c>
      <c r="D221" s="17">
        <f t="shared" si="10"/>
        <v>20314.957983193279</v>
      </c>
      <c r="E221" s="18"/>
      <c r="F221" s="17">
        <f t="shared" si="11"/>
        <v>3859.8420168067205</v>
      </c>
      <c r="G221" s="18"/>
      <c r="H221" s="19">
        <v>24174.799999999999</v>
      </c>
      <c r="I221" s="18"/>
    </row>
    <row r="222" spans="1:9" ht="24.75" thickBot="1" x14ac:dyDescent="0.3">
      <c r="A222" s="29">
        <v>215</v>
      </c>
      <c r="B222" s="15">
        <v>319</v>
      </c>
      <c r="C222" s="16" t="s">
        <v>229</v>
      </c>
      <c r="D222" s="17">
        <f t="shared" si="10"/>
        <v>24579.831932773111</v>
      </c>
      <c r="E222" s="18"/>
      <c r="F222" s="17">
        <f t="shared" si="11"/>
        <v>4670.1680672268885</v>
      </c>
      <c r="G222" s="18"/>
      <c r="H222" s="19">
        <v>29250</v>
      </c>
      <c r="I222" s="18"/>
    </row>
    <row r="223" spans="1:9" ht="24.75" thickBot="1" x14ac:dyDescent="0.3">
      <c r="A223" s="29">
        <v>216</v>
      </c>
      <c r="B223" s="15">
        <v>320</v>
      </c>
      <c r="C223" s="16" t="s">
        <v>230</v>
      </c>
      <c r="D223" s="17">
        <f t="shared" si="10"/>
        <v>29495.798319327732</v>
      </c>
      <c r="E223" s="18"/>
      <c r="F223" s="17">
        <f t="shared" si="11"/>
        <v>5604.2016806722677</v>
      </c>
      <c r="G223" s="18"/>
      <c r="H223" s="19">
        <v>35100</v>
      </c>
      <c r="I223" s="18"/>
    </row>
    <row r="224" spans="1:9" ht="24.75" thickBot="1" x14ac:dyDescent="0.3">
      <c r="A224" s="29">
        <v>217</v>
      </c>
      <c r="B224" s="15">
        <v>321</v>
      </c>
      <c r="C224" s="16" t="s">
        <v>231</v>
      </c>
      <c r="D224" s="17">
        <f t="shared" si="10"/>
        <v>46134.705882352944</v>
      </c>
      <c r="E224" s="18"/>
      <c r="F224" s="17">
        <f t="shared" si="11"/>
        <v>8765.5941176470587</v>
      </c>
      <c r="G224" s="18"/>
      <c r="H224" s="19">
        <v>54900.3</v>
      </c>
      <c r="I224" s="18"/>
    </row>
    <row r="225" spans="1:9" ht="24.75" thickBot="1" x14ac:dyDescent="0.3">
      <c r="A225" s="29">
        <v>218</v>
      </c>
      <c r="B225" s="15">
        <v>322</v>
      </c>
      <c r="C225" s="16" t="s">
        <v>232</v>
      </c>
      <c r="D225" s="17">
        <f t="shared" si="10"/>
        <v>46134.705882352944</v>
      </c>
      <c r="E225" s="18"/>
      <c r="F225" s="17">
        <f t="shared" si="11"/>
        <v>8765.5941176470587</v>
      </c>
      <c r="G225" s="18"/>
      <c r="H225" s="19">
        <v>54900.3</v>
      </c>
      <c r="I225" s="20"/>
    </row>
    <row r="226" spans="1:9" ht="24.75" thickBot="1" x14ac:dyDescent="0.3">
      <c r="A226" s="29">
        <v>219</v>
      </c>
      <c r="B226" s="15">
        <v>323</v>
      </c>
      <c r="C226" s="16" t="s">
        <v>233</v>
      </c>
      <c r="D226" s="17">
        <f t="shared" si="10"/>
        <v>61941.176470588238</v>
      </c>
      <c r="E226" s="18"/>
      <c r="F226" s="17">
        <f t="shared" si="11"/>
        <v>11768.823529411762</v>
      </c>
      <c r="G226" s="18"/>
      <c r="H226" s="19">
        <v>73710</v>
      </c>
      <c r="I226" s="20"/>
    </row>
    <row r="227" spans="1:9" ht="24.75" thickBot="1" x14ac:dyDescent="0.3">
      <c r="A227" s="29">
        <v>220</v>
      </c>
      <c r="B227" s="15">
        <v>324</v>
      </c>
      <c r="C227" s="16" t="s">
        <v>234</v>
      </c>
      <c r="D227" s="17">
        <f t="shared" si="10"/>
        <v>61941.176470588238</v>
      </c>
      <c r="E227" s="18"/>
      <c r="F227" s="17">
        <f t="shared" si="11"/>
        <v>11768.823529411762</v>
      </c>
      <c r="G227" s="18"/>
      <c r="H227" s="19">
        <v>73710</v>
      </c>
      <c r="I227" s="20"/>
    </row>
    <row r="228" spans="1:9" ht="24.75" thickBot="1" x14ac:dyDescent="0.3">
      <c r="A228" s="29">
        <v>221</v>
      </c>
      <c r="B228" s="15">
        <v>325</v>
      </c>
      <c r="C228" s="16" t="s">
        <v>235</v>
      </c>
      <c r="D228" s="17">
        <f t="shared" si="10"/>
        <v>69454.028138760608</v>
      </c>
      <c r="E228" s="18"/>
      <c r="F228" s="17">
        <f t="shared" si="11"/>
        <v>13196.265346364511</v>
      </c>
      <c r="G228" s="18"/>
      <c r="H228" s="19">
        <v>82650.293485125119</v>
      </c>
      <c r="I228" s="20"/>
    </row>
    <row r="229" spans="1:9" ht="24.75" thickBot="1" x14ac:dyDescent="0.3">
      <c r="A229" s="29">
        <v>222</v>
      </c>
      <c r="B229" s="15">
        <v>326</v>
      </c>
      <c r="C229" s="16" t="s">
        <v>236</v>
      </c>
      <c r="D229" s="17">
        <f t="shared" si="10"/>
        <v>145184.87394957984</v>
      </c>
      <c r="E229" s="18"/>
      <c r="F229" s="17">
        <f t="shared" si="11"/>
        <v>27585.126050420164</v>
      </c>
      <c r="G229" s="18"/>
      <c r="H229" s="19">
        <v>172770</v>
      </c>
      <c r="I229" s="20"/>
    </row>
    <row r="230" spans="1:9" ht="24.75" thickBot="1" x14ac:dyDescent="0.3">
      <c r="A230" s="29">
        <v>223</v>
      </c>
      <c r="B230" s="15">
        <v>327</v>
      </c>
      <c r="C230" s="16" t="s">
        <v>237</v>
      </c>
      <c r="D230" s="17">
        <f t="shared" si="10"/>
        <v>108096.63865546219</v>
      </c>
      <c r="E230" s="18"/>
      <c r="F230" s="17">
        <f t="shared" si="11"/>
        <v>20538.361344537814</v>
      </c>
      <c r="G230" s="18"/>
      <c r="H230" s="19">
        <v>128635</v>
      </c>
      <c r="I230" s="20"/>
    </row>
    <row r="231" spans="1:9" ht="24.75" thickBot="1" x14ac:dyDescent="0.3">
      <c r="A231" s="29">
        <v>224</v>
      </c>
      <c r="B231" s="15">
        <v>328</v>
      </c>
      <c r="C231" s="16" t="s">
        <v>238</v>
      </c>
      <c r="D231" s="17">
        <f t="shared" si="10"/>
        <v>79376.470588235301</v>
      </c>
      <c r="E231" s="18"/>
      <c r="F231" s="17">
        <f t="shared" si="11"/>
        <v>15081.529411764699</v>
      </c>
      <c r="G231" s="18"/>
      <c r="H231" s="19">
        <v>94458</v>
      </c>
      <c r="I231" s="20"/>
    </row>
    <row r="232" spans="1:9" ht="24.75" thickBot="1" x14ac:dyDescent="0.3">
      <c r="A232" s="21" t="s">
        <v>0</v>
      </c>
      <c r="B232" s="22" t="s">
        <v>1</v>
      </c>
      <c r="C232" s="9" t="s">
        <v>239</v>
      </c>
      <c r="D232" s="10" t="s">
        <v>3</v>
      </c>
      <c r="E232" s="10" t="s">
        <v>4</v>
      </c>
      <c r="F232" s="10" t="s">
        <v>5</v>
      </c>
      <c r="G232" s="10" t="s">
        <v>5</v>
      </c>
      <c r="H232" s="23" t="s">
        <v>22</v>
      </c>
      <c r="I232" s="10" t="s">
        <v>7</v>
      </c>
    </row>
    <row r="233" spans="1:9" ht="15.75" thickBot="1" x14ac:dyDescent="0.3">
      <c r="A233" s="14">
        <v>225</v>
      </c>
      <c r="B233" s="24">
        <v>51</v>
      </c>
      <c r="C233" s="16" t="s">
        <v>240</v>
      </c>
      <c r="D233" s="17">
        <f t="shared" ref="D233:D251" si="12">+H233/1.19</f>
        <v>6554.6218487394963</v>
      </c>
      <c r="E233" s="18"/>
      <c r="F233" s="17">
        <f t="shared" ref="F233:F251" si="13">+H233-D233</f>
        <v>1245.3781512605037</v>
      </c>
      <c r="G233" s="18"/>
      <c r="H233" s="19">
        <v>7800</v>
      </c>
      <c r="I233" s="20"/>
    </row>
    <row r="234" spans="1:9" ht="15.75" thickBot="1" x14ac:dyDescent="0.3">
      <c r="A234" s="14">
        <v>226</v>
      </c>
      <c r="B234" s="15">
        <v>50</v>
      </c>
      <c r="C234" s="16" t="s">
        <v>241</v>
      </c>
      <c r="D234" s="17">
        <f t="shared" si="12"/>
        <v>10924.36974789916</v>
      </c>
      <c r="E234" s="18"/>
      <c r="F234" s="17">
        <f t="shared" si="13"/>
        <v>2075.6302521008402</v>
      </c>
      <c r="G234" s="18"/>
      <c r="H234" s="19">
        <v>13000</v>
      </c>
      <c r="I234" s="20"/>
    </row>
    <row r="235" spans="1:9" ht="15.75" thickBot="1" x14ac:dyDescent="0.3">
      <c r="A235" s="14">
        <v>227</v>
      </c>
      <c r="B235" s="15">
        <v>329</v>
      </c>
      <c r="C235" s="16" t="s">
        <v>242</v>
      </c>
      <c r="D235" s="17">
        <f t="shared" si="12"/>
        <v>14201.680672268909</v>
      </c>
      <c r="E235" s="18"/>
      <c r="F235" s="17">
        <f t="shared" si="13"/>
        <v>2698.3193277310911</v>
      </c>
      <c r="G235" s="18"/>
      <c r="H235" s="19">
        <v>16900</v>
      </c>
      <c r="I235" s="20"/>
    </row>
    <row r="236" spans="1:9" ht="15.75" thickBot="1" x14ac:dyDescent="0.3">
      <c r="A236" s="14">
        <v>228</v>
      </c>
      <c r="B236" s="15">
        <v>330</v>
      </c>
      <c r="C236" s="16" t="s">
        <v>243</v>
      </c>
      <c r="D236" s="17">
        <f t="shared" si="12"/>
        <v>8957.9831932773104</v>
      </c>
      <c r="E236" s="18"/>
      <c r="F236" s="17">
        <f t="shared" si="13"/>
        <v>1702.0168067226896</v>
      </c>
      <c r="G236" s="18"/>
      <c r="H236" s="19">
        <v>10660</v>
      </c>
      <c r="I236" s="20"/>
    </row>
    <row r="237" spans="1:9" ht="15.75" thickBot="1" x14ac:dyDescent="0.3">
      <c r="A237" s="14">
        <v>229</v>
      </c>
      <c r="B237" s="15">
        <v>331</v>
      </c>
      <c r="C237" s="16" t="s">
        <v>244</v>
      </c>
      <c r="D237" s="17">
        <f t="shared" si="12"/>
        <v>13000</v>
      </c>
      <c r="E237" s="18"/>
      <c r="F237" s="17">
        <f t="shared" si="13"/>
        <v>2470</v>
      </c>
      <c r="G237" s="18"/>
      <c r="H237" s="19">
        <v>15470</v>
      </c>
      <c r="I237" s="20"/>
    </row>
    <row r="238" spans="1:9" ht="15.75" thickBot="1" x14ac:dyDescent="0.3">
      <c r="A238" s="14">
        <v>230</v>
      </c>
      <c r="B238" s="15">
        <v>332</v>
      </c>
      <c r="C238" s="16" t="s">
        <v>245</v>
      </c>
      <c r="D238" s="17">
        <f t="shared" si="12"/>
        <v>17369.747899159665</v>
      </c>
      <c r="E238" s="18"/>
      <c r="F238" s="17">
        <f t="shared" si="13"/>
        <v>3300.2521008403346</v>
      </c>
      <c r="G238" s="18"/>
      <c r="H238" s="19">
        <v>20670</v>
      </c>
      <c r="I238" s="20"/>
    </row>
    <row r="239" spans="1:9" ht="15.75" thickBot="1" x14ac:dyDescent="0.3">
      <c r="A239" s="14">
        <v>231</v>
      </c>
      <c r="B239" s="25">
        <v>52</v>
      </c>
      <c r="C239" s="26" t="s">
        <v>246</v>
      </c>
      <c r="D239" s="17">
        <f t="shared" si="12"/>
        <v>2894.9579831932774</v>
      </c>
      <c r="E239" s="18"/>
      <c r="F239" s="17">
        <f t="shared" si="13"/>
        <v>550.04201680672259</v>
      </c>
      <c r="G239" s="18"/>
      <c r="H239" s="19">
        <v>3445</v>
      </c>
      <c r="I239" s="18"/>
    </row>
    <row r="240" spans="1:9" ht="15.75" thickBot="1" x14ac:dyDescent="0.3">
      <c r="A240" s="14">
        <v>232</v>
      </c>
      <c r="B240" s="15">
        <v>333</v>
      </c>
      <c r="C240" s="16" t="s">
        <v>247</v>
      </c>
      <c r="D240" s="17">
        <f t="shared" si="12"/>
        <v>10924.36974789916</v>
      </c>
      <c r="E240" s="18"/>
      <c r="F240" s="17">
        <f t="shared" si="13"/>
        <v>2075.6302521008402</v>
      </c>
      <c r="G240" s="18"/>
      <c r="H240" s="19">
        <v>13000</v>
      </c>
      <c r="I240" s="20"/>
    </row>
    <row r="241" spans="1:9" ht="15.75" thickBot="1" x14ac:dyDescent="0.3">
      <c r="A241" s="14">
        <v>233</v>
      </c>
      <c r="B241" s="15">
        <v>334</v>
      </c>
      <c r="C241" s="16" t="s">
        <v>248</v>
      </c>
      <c r="D241" s="17">
        <f t="shared" si="12"/>
        <v>11907.563025210085</v>
      </c>
      <c r="E241" s="18"/>
      <c r="F241" s="17">
        <f t="shared" si="13"/>
        <v>2262.4369747899145</v>
      </c>
      <c r="G241" s="18"/>
      <c r="H241" s="19">
        <v>14170</v>
      </c>
      <c r="I241" s="20"/>
    </row>
    <row r="242" spans="1:9" ht="15.75" thickBot="1" x14ac:dyDescent="0.3">
      <c r="A242" s="14">
        <v>234</v>
      </c>
      <c r="B242" s="15">
        <v>58</v>
      </c>
      <c r="C242" s="16" t="s">
        <v>249</v>
      </c>
      <c r="D242" s="17">
        <f t="shared" si="12"/>
        <v>16277.310924369749</v>
      </c>
      <c r="E242" s="18"/>
      <c r="F242" s="17">
        <f t="shared" si="13"/>
        <v>3092.689075630251</v>
      </c>
      <c r="G242" s="18"/>
      <c r="H242" s="19">
        <v>19370</v>
      </c>
      <c r="I242" s="20"/>
    </row>
    <row r="243" spans="1:9" ht="24.75" thickBot="1" x14ac:dyDescent="0.3">
      <c r="A243" s="14">
        <v>235</v>
      </c>
      <c r="B243" s="15">
        <v>335</v>
      </c>
      <c r="C243" s="16" t="s">
        <v>250</v>
      </c>
      <c r="D243" s="17">
        <f t="shared" si="12"/>
        <v>25430.840336134457</v>
      </c>
      <c r="E243" s="18"/>
      <c r="F243" s="17">
        <f t="shared" si="13"/>
        <v>4831.8596638655436</v>
      </c>
      <c r="G243" s="18"/>
      <c r="H243" s="19">
        <v>30262.7</v>
      </c>
      <c r="I243" s="20"/>
    </row>
    <row r="244" spans="1:9" ht="24.75" thickBot="1" x14ac:dyDescent="0.3">
      <c r="A244" s="14">
        <v>236</v>
      </c>
      <c r="B244" s="15">
        <v>336</v>
      </c>
      <c r="C244" s="16" t="s">
        <v>251</v>
      </c>
      <c r="D244" s="17">
        <f t="shared" si="12"/>
        <v>58663.865546218491</v>
      </c>
      <c r="E244" s="18"/>
      <c r="F244" s="17">
        <f t="shared" si="13"/>
        <v>11146.134453781509</v>
      </c>
      <c r="G244" s="18"/>
      <c r="H244" s="19">
        <v>69810</v>
      </c>
      <c r="I244" s="20"/>
    </row>
    <row r="245" spans="1:9" ht="15.75" thickBot="1" x14ac:dyDescent="0.3">
      <c r="A245" s="14">
        <v>237</v>
      </c>
      <c r="B245" s="25">
        <v>337</v>
      </c>
      <c r="C245" s="26" t="s">
        <v>252</v>
      </c>
      <c r="D245" s="17">
        <f t="shared" si="12"/>
        <v>16277.310924369749</v>
      </c>
      <c r="E245" s="18"/>
      <c r="F245" s="17">
        <f t="shared" si="13"/>
        <v>3092.689075630251</v>
      </c>
      <c r="G245" s="18"/>
      <c r="H245" s="19">
        <v>19370</v>
      </c>
      <c r="I245" s="18"/>
    </row>
    <row r="246" spans="1:9" ht="15.75" thickBot="1" x14ac:dyDescent="0.3">
      <c r="A246" s="14">
        <v>238</v>
      </c>
      <c r="B246" s="15">
        <v>338</v>
      </c>
      <c r="C246" s="16" t="s">
        <v>253</v>
      </c>
      <c r="D246" s="17">
        <f t="shared" si="12"/>
        <v>37142.857142857145</v>
      </c>
      <c r="E246" s="18"/>
      <c r="F246" s="17">
        <f t="shared" si="13"/>
        <v>7057.1428571428551</v>
      </c>
      <c r="G246" s="18"/>
      <c r="H246" s="19">
        <v>44200</v>
      </c>
      <c r="I246" s="20"/>
    </row>
    <row r="247" spans="1:9" ht="24.75" thickBot="1" x14ac:dyDescent="0.3">
      <c r="A247" s="14">
        <v>239</v>
      </c>
      <c r="B247" s="15">
        <v>34</v>
      </c>
      <c r="C247" s="16" t="s">
        <v>254</v>
      </c>
      <c r="D247" s="17">
        <f t="shared" si="12"/>
        <v>3113.4453781512607</v>
      </c>
      <c r="E247" s="18"/>
      <c r="F247" s="17">
        <f t="shared" si="13"/>
        <v>591.55462184873932</v>
      </c>
      <c r="G247" s="18"/>
      <c r="H247" s="19">
        <v>3705</v>
      </c>
      <c r="I247" s="20"/>
    </row>
    <row r="248" spans="1:9" ht="15.75" thickBot="1" x14ac:dyDescent="0.3">
      <c r="A248" s="14">
        <v>240</v>
      </c>
      <c r="B248" s="15">
        <v>27</v>
      </c>
      <c r="C248" s="16" t="s">
        <v>255</v>
      </c>
      <c r="D248" s="17">
        <f t="shared" si="12"/>
        <v>3768.90756302521</v>
      </c>
      <c r="E248" s="18"/>
      <c r="F248" s="17">
        <f t="shared" si="13"/>
        <v>716.09243697478996</v>
      </c>
      <c r="G248" s="18"/>
      <c r="H248" s="19">
        <v>4485</v>
      </c>
      <c r="I248" s="20"/>
    </row>
    <row r="249" spans="1:9" ht="15.75" thickBot="1" x14ac:dyDescent="0.3">
      <c r="A249" s="14">
        <v>241</v>
      </c>
      <c r="B249" s="15">
        <v>339</v>
      </c>
      <c r="C249" s="16" t="s">
        <v>256</v>
      </c>
      <c r="D249" s="17">
        <f t="shared" si="12"/>
        <v>5571.4285714285716</v>
      </c>
      <c r="E249" s="18"/>
      <c r="F249" s="17">
        <f t="shared" si="13"/>
        <v>1058.5714285714284</v>
      </c>
      <c r="G249" s="18"/>
      <c r="H249" s="19">
        <v>6630</v>
      </c>
      <c r="I249" s="20"/>
    </row>
    <row r="250" spans="1:9" ht="15.75" thickBot="1" x14ac:dyDescent="0.3">
      <c r="A250" s="14">
        <v>242</v>
      </c>
      <c r="B250" s="15">
        <v>35</v>
      </c>
      <c r="C250" s="16" t="s">
        <v>257</v>
      </c>
      <c r="D250" s="17">
        <f t="shared" si="12"/>
        <v>3058.8235294117649</v>
      </c>
      <c r="E250" s="18"/>
      <c r="F250" s="17">
        <f t="shared" si="13"/>
        <v>581.17647058823513</v>
      </c>
      <c r="G250" s="18"/>
      <c r="H250" s="19">
        <v>3640</v>
      </c>
      <c r="I250" s="20"/>
    </row>
    <row r="251" spans="1:9" ht="24.75" thickBot="1" x14ac:dyDescent="0.3">
      <c r="A251" s="14">
        <v>243</v>
      </c>
      <c r="B251" s="15">
        <v>114</v>
      </c>
      <c r="C251" s="16" t="s">
        <v>258</v>
      </c>
      <c r="D251" s="17">
        <f t="shared" si="12"/>
        <v>1201.6806722689075</v>
      </c>
      <c r="E251" s="18"/>
      <c r="F251" s="17">
        <f t="shared" si="13"/>
        <v>228.31932773109247</v>
      </c>
      <c r="G251" s="18"/>
      <c r="H251" s="19">
        <v>1430</v>
      </c>
      <c r="I251" s="20"/>
    </row>
    <row r="252" spans="1:9" ht="24.75" thickBot="1" x14ac:dyDescent="0.3">
      <c r="A252" s="21" t="s">
        <v>0</v>
      </c>
      <c r="B252" s="22" t="s">
        <v>1</v>
      </c>
      <c r="C252" s="9" t="s">
        <v>259</v>
      </c>
      <c r="D252" s="10" t="s">
        <v>3</v>
      </c>
      <c r="E252" s="10" t="s">
        <v>4</v>
      </c>
      <c r="F252" s="10" t="s">
        <v>5</v>
      </c>
      <c r="G252" s="10" t="s">
        <v>5</v>
      </c>
      <c r="H252" s="23" t="s">
        <v>22</v>
      </c>
      <c r="I252" s="10" t="s">
        <v>7</v>
      </c>
    </row>
    <row r="253" spans="1:9" ht="15.75" thickBot="1" x14ac:dyDescent="0.3">
      <c r="A253" s="29">
        <v>244</v>
      </c>
      <c r="B253" s="32">
        <v>340</v>
      </c>
      <c r="C253" s="26" t="s">
        <v>260</v>
      </c>
      <c r="D253" s="17">
        <f t="shared" ref="D253:D261" si="14">+H253/1.19</f>
        <v>1360.0840336134454</v>
      </c>
      <c r="E253" s="18"/>
      <c r="F253" s="17">
        <f t="shared" ref="F253:F261" si="15">+H253-D253</f>
        <v>258.4159663865546</v>
      </c>
      <c r="G253" s="18"/>
      <c r="H253" s="19">
        <v>1618.5</v>
      </c>
      <c r="I253" s="18"/>
    </row>
    <row r="254" spans="1:9" ht="15.75" thickBot="1" x14ac:dyDescent="0.3">
      <c r="A254" s="14">
        <v>245</v>
      </c>
      <c r="B254" s="15">
        <v>341</v>
      </c>
      <c r="C254" s="16" t="s">
        <v>261</v>
      </c>
      <c r="D254" s="17">
        <f t="shared" si="14"/>
        <v>3058.8235294117649</v>
      </c>
      <c r="E254" s="18"/>
      <c r="F254" s="17">
        <f t="shared" si="15"/>
        <v>581.17647058823513</v>
      </c>
      <c r="G254" s="18"/>
      <c r="H254" s="19">
        <v>3640</v>
      </c>
      <c r="I254" s="20"/>
    </row>
    <row r="255" spans="1:9" ht="15.75" thickBot="1" x14ac:dyDescent="0.3">
      <c r="A255" s="29">
        <v>246</v>
      </c>
      <c r="B255" s="15">
        <v>342</v>
      </c>
      <c r="C255" s="16" t="s">
        <v>262</v>
      </c>
      <c r="D255" s="17">
        <f t="shared" si="14"/>
        <v>6500</v>
      </c>
      <c r="E255" s="18"/>
      <c r="F255" s="17">
        <f t="shared" si="15"/>
        <v>1235</v>
      </c>
      <c r="G255" s="18"/>
      <c r="H255" s="19">
        <v>7735</v>
      </c>
      <c r="I255" s="20"/>
    </row>
    <row r="256" spans="1:9" ht="15.75" thickBot="1" x14ac:dyDescent="0.3">
      <c r="A256" s="14">
        <v>247</v>
      </c>
      <c r="B256" s="15">
        <v>343</v>
      </c>
      <c r="C256" s="16" t="s">
        <v>263</v>
      </c>
      <c r="D256" s="17">
        <f t="shared" si="14"/>
        <v>7428.5714285714294</v>
      </c>
      <c r="E256" s="18"/>
      <c r="F256" s="17">
        <f t="shared" si="15"/>
        <v>1411.4285714285706</v>
      </c>
      <c r="G256" s="18"/>
      <c r="H256" s="19">
        <v>8840</v>
      </c>
      <c r="I256" s="20"/>
    </row>
    <row r="257" spans="1:9" ht="15.75" thickBot="1" x14ac:dyDescent="0.3">
      <c r="A257" s="29">
        <v>248</v>
      </c>
      <c r="B257" s="15">
        <v>344</v>
      </c>
      <c r="C257" s="16" t="s">
        <v>264</v>
      </c>
      <c r="D257" s="17">
        <f t="shared" si="14"/>
        <v>6500</v>
      </c>
      <c r="E257" s="18"/>
      <c r="F257" s="17">
        <f t="shared" si="15"/>
        <v>1235</v>
      </c>
      <c r="G257" s="18"/>
      <c r="H257" s="19">
        <v>7735</v>
      </c>
      <c r="I257" s="20"/>
    </row>
    <row r="258" spans="1:9" ht="15.75" thickBot="1" x14ac:dyDescent="0.3">
      <c r="A258" s="14">
        <v>249</v>
      </c>
      <c r="B258" s="15">
        <v>345</v>
      </c>
      <c r="C258" s="16" t="s">
        <v>265</v>
      </c>
      <c r="D258" s="17">
        <f t="shared" si="14"/>
        <v>7578.2352941176478</v>
      </c>
      <c r="E258" s="18"/>
      <c r="F258" s="17">
        <f t="shared" si="15"/>
        <v>1439.8647058823526</v>
      </c>
      <c r="G258" s="18"/>
      <c r="H258" s="19">
        <v>9018.1</v>
      </c>
      <c r="I258" s="20"/>
    </row>
    <row r="259" spans="1:9" ht="15.75" thickBot="1" x14ac:dyDescent="0.3">
      <c r="A259" s="29">
        <v>250</v>
      </c>
      <c r="B259" s="15">
        <v>346</v>
      </c>
      <c r="C259" s="16" t="s">
        <v>266</v>
      </c>
      <c r="D259" s="17">
        <f t="shared" si="14"/>
        <v>11180.000000000002</v>
      </c>
      <c r="E259" s="18"/>
      <c r="F259" s="17">
        <f t="shared" si="15"/>
        <v>2124.1999999999989</v>
      </c>
      <c r="G259" s="18"/>
      <c r="H259" s="19">
        <v>13304.2</v>
      </c>
      <c r="I259" s="20"/>
    </row>
    <row r="260" spans="1:9" ht="15.75" thickBot="1" x14ac:dyDescent="0.3">
      <c r="A260" s="14">
        <v>251</v>
      </c>
      <c r="B260" s="15">
        <v>347</v>
      </c>
      <c r="C260" s="16" t="s">
        <v>267</v>
      </c>
      <c r="D260" s="17">
        <f t="shared" si="14"/>
        <v>15676.470588235296</v>
      </c>
      <c r="E260" s="18"/>
      <c r="F260" s="17">
        <f t="shared" si="15"/>
        <v>2978.5294117647045</v>
      </c>
      <c r="G260" s="18"/>
      <c r="H260" s="19">
        <v>18655</v>
      </c>
      <c r="I260" s="20"/>
    </row>
    <row r="261" spans="1:9" ht="15.75" thickBot="1" x14ac:dyDescent="0.3">
      <c r="A261" s="29">
        <v>252</v>
      </c>
      <c r="B261" s="15">
        <v>348</v>
      </c>
      <c r="C261" s="16" t="s">
        <v>268</v>
      </c>
      <c r="D261" s="17">
        <f t="shared" si="14"/>
        <v>22995.798319327732</v>
      </c>
      <c r="E261" s="18"/>
      <c r="F261" s="17">
        <f t="shared" si="15"/>
        <v>4369.2016806722677</v>
      </c>
      <c r="G261" s="18"/>
      <c r="H261" s="19">
        <v>27365</v>
      </c>
      <c r="I261" s="20"/>
    </row>
    <row r="262" spans="1:9" ht="24.75" thickBot="1" x14ac:dyDescent="0.3">
      <c r="A262" s="21" t="s">
        <v>0</v>
      </c>
      <c r="B262" s="22" t="s">
        <v>1</v>
      </c>
      <c r="C262" s="9" t="s">
        <v>269</v>
      </c>
      <c r="D262" s="10" t="s">
        <v>3</v>
      </c>
      <c r="E262" s="10" t="s">
        <v>4</v>
      </c>
      <c r="F262" s="10" t="s">
        <v>5</v>
      </c>
      <c r="G262" s="10" t="s">
        <v>5</v>
      </c>
      <c r="H262" s="23" t="s">
        <v>22</v>
      </c>
      <c r="I262" s="10" t="s">
        <v>7</v>
      </c>
    </row>
    <row r="263" spans="1:9" ht="15.75" thickBot="1" x14ac:dyDescent="0.3">
      <c r="A263" s="14">
        <v>253</v>
      </c>
      <c r="B263" s="24">
        <v>349</v>
      </c>
      <c r="C263" s="16" t="s">
        <v>270</v>
      </c>
      <c r="D263" s="17">
        <f t="shared" ref="D263:D271" si="16">+H263/1.19</f>
        <v>28403.361344537818</v>
      </c>
      <c r="E263" s="18"/>
      <c r="F263" s="17">
        <f t="shared" ref="F263:F271" si="17">+H263-D263</f>
        <v>5396.6386554621822</v>
      </c>
      <c r="G263" s="18"/>
      <c r="H263" s="19">
        <v>33800</v>
      </c>
      <c r="I263" s="20"/>
    </row>
    <row r="264" spans="1:9" ht="15.75" thickBot="1" x14ac:dyDescent="0.3">
      <c r="A264" s="14">
        <v>254</v>
      </c>
      <c r="B264" s="15">
        <v>350</v>
      </c>
      <c r="C264" s="16" t="s">
        <v>271</v>
      </c>
      <c r="D264" s="17">
        <f t="shared" si="16"/>
        <v>69424.369747899167</v>
      </c>
      <c r="E264" s="18"/>
      <c r="F264" s="17">
        <f t="shared" si="17"/>
        <v>13190.630252100833</v>
      </c>
      <c r="G264" s="18"/>
      <c r="H264" s="19">
        <v>82615</v>
      </c>
      <c r="I264" s="20"/>
    </row>
    <row r="265" spans="1:9" ht="24.75" thickBot="1" x14ac:dyDescent="0.3">
      <c r="A265" s="14">
        <v>255</v>
      </c>
      <c r="B265" s="15">
        <v>351</v>
      </c>
      <c r="C265" s="16" t="s">
        <v>272</v>
      </c>
      <c r="D265" s="17">
        <f t="shared" si="16"/>
        <v>4915.9663865546217</v>
      </c>
      <c r="E265" s="18"/>
      <c r="F265" s="17">
        <f t="shared" si="17"/>
        <v>934.03361344537825</v>
      </c>
      <c r="G265" s="18"/>
      <c r="H265" s="19">
        <v>5850</v>
      </c>
      <c r="I265" s="20"/>
    </row>
    <row r="266" spans="1:9" ht="15.75" thickBot="1" x14ac:dyDescent="0.3">
      <c r="A266" s="14">
        <v>256</v>
      </c>
      <c r="B266" s="15">
        <v>352</v>
      </c>
      <c r="C266" s="16" t="s">
        <v>273</v>
      </c>
      <c r="D266" s="17">
        <f t="shared" si="16"/>
        <v>3277.3109243697481</v>
      </c>
      <c r="E266" s="18"/>
      <c r="F266" s="17">
        <f t="shared" si="17"/>
        <v>622.68907563025186</v>
      </c>
      <c r="G266" s="18"/>
      <c r="H266" s="19">
        <v>3900</v>
      </c>
      <c r="I266" s="20"/>
    </row>
    <row r="267" spans="1:9" ht="15.75" thickBot="1" x14ac:dyDescent="0.3">
      <c r="A267" s="14">
        <v>257</v>
      </c>
      <c r="B267" s="15">
        <v>40</v>
      </c>
      <c r="C267" s="16" t="s">
        <v>274</v>
      </c>
      <c r="D267" s="17">
        <f t="shared" si="16"/>
        <v>3932.7731092436975</v>
      </c>
      <c r="E267" s="18"/>
      <c r="F267" s="17">
        <f t="shared" si="17"/>
        <v>747.22689075630251</v>
      </c>
      <c r="G267" s="18"/>
      <c r="H267" s="19">
        <v>4680</v>
      </c>
      <c r="I267" s="20"/>
    </row>
    <row r="268" spans="1:9" ht="15.75" thickBot="1" x14ac:dyDescent="0.3">
      <c r="A268" s="14">
        <v>258</v>
      </c>
      <c r="B268" s="15">
        <v>353</v>
      </c>
      <c r="C268" s="16" t="s">
        <v>275</v>
      </c>
      <c r="D268" s="17">
        <f t="shared" si="16"/>
        <v>4915.9663865546217</v>
      </c>
      <c r="E268" s="18"/>
      <c r="F268" s="17">
        <f t="shared" si="17"/>
        <v>934.03361344537825</v>
      </c>
      <c r="G268" s="18"/>
      <c r="H268" s="19">
        <v>5850</v>
      </c>
      <c r="I268" s="20"/>
    </row>
    <row r="269" spans="1:9" ht="15.75" thickBot="1" x14ac:dyDescent="0.3">
      <c r="A269" s="14">
        <v>259</v>
      </c>
      <c r="B269" s="15">
        <v>354</v>
      </c>
      <c r="C269" s="16" t="s">
        <v>276</v>
      </c>
      <c r="D269" s="17">
        <f t="shared" si="16"/>
        <v>1092.4369747899161</v>
      </c>
      <c r="E269" s="18"/>
      <c r="F269" s="17">
        <f t="shared" si="17"/>
        <v>207.56302521008388</v>
      </c>
      <c r="G269" s="18"/>
      <c r="H269" s="19">
        <v>1300</v>
      </c>
      <c r="I269" s="20"/>
    </row>
    <row r="270" spans="1:9" ht="15.75" thickBot="1" x14ac:dyDescent="0.3">
      <c r="A270" s="14">
        <v>260</v>
      </c>
      <c r="B270" s="15">
        <v>49</v>
      </c>
      <c r="C270" s="16" t="s">
        <v>277</v>
      </c>
      <c r="D270" s="17">
        <f t="shared" si="16"/>
        <v>1201.6806722689075</v>
      </c>
      <c r="E270" s="18"/>
      <c r="F270" s="17">
        <f t="shared" si="17"/>
        <v>228.31932773109247</v>
      </c>
      <c r="G270" s="18"/>
      <c r="H270" s="19">
        <v>1430</v>
      </c>
      <c r="I270" s="20"/>
    </row>
    <row r="271" spans="1:9" ht="15.75" thickBot="1" x14ac:dyDescent="0.3">
      <c r="A271" s="14">
        <v>261</v>
      </c>
      <c r="B271" s="15">
        <v>355</v>
      </c>
      <c r="C271" s="16" t="s">
        <v>278</v>
      </c>
      <c r="D271" s="17">
        <f t="shared" si="16"/>
        <v>1310.9243697478992</v>
      </c>
      <c r="E271" s="18"/>
      <c r="F271" s="17">
        <f t="shared" si="17"/>
        <v>249.07563025210084</v>
      </c>
      <c r="G271" s="18"/>
      <c r="H271" s="19">
        <v>1560</v>
      </c>
      <c r="I271" s="20"/>
    </row>
    <row r="272" spans="1:9" ht="24.75" thickBot="1" x14ac:dyDescent="0.3">
      <c r="A272" s="21" t="s">
        <v>0</v>
      </c>
      <c r="B272" s="22" t="s">
        <v>1</v>
      </c>
      <c r="C272" s="9" t="s">
        <v>279</v>
      </c>
      <c r="D272" s="10" t="s">
        <v>3</v>
      </c>
      <c r="E272" s="10" t="s">
        <v>4</v>
      </c>
      <c r="F272" s="10" t="s">
        <v>5</v>
      </c>
      <c r="G272" s="10" t="s">
        <v>5</v>
      </c>
      <c r="H272" s="23" t="s">
        <v>22</v>
      </c>
      <c r="I272" s="10" t="s">
        <v>7</v>
      </c>
    </row>
    <row r="273" spans="1:9" ht="24.75" thickBot="1" x14ac:dyDescent="0.3">
      <c r="A273" s="29">
        <v>262</v>
      </c>
      <c r="B273" s="32">
        <v>356</v>
      </c>
      <c r="C273" s="26" t="s">
        <v>280</v>
      </c>
      <c r="D273" s="17">
        <f t="shared" ref="D273:D320" si="18">+H273/1.19</f>
        <v>92857.142857142855</v>
      </c>
      <c r="E273" s="18"/>
      <c r="F273" s="17">
        <f t="shared" ref="F273:F320" si="19">+H273-D273</f>
        <v>17642.857142857145</v>
      </c>
      <c r="G273" s="18"/>
      <c r="H273" s="19">
        <v>110500</v>
      </c>
      <c r="I273" s="18"/>
    </row>
    <row r="274" spans="1:9" ht="24.75" thickBot="1" x14ac:dyDescent="0.3">
      <c r="A274" s="14">
        <v>263</v>
      </c>
      <c r="B274" s="15">
        <v>357</v>
      </c>
      <c r="C274" s="16" t="s">
        <v>281</v>
      </c>
      <c r="D274" s="17">
        <f t="shared" si="18"/>
        <v>139613.44537815126</v>
      </c>
      <c r="E274" s="18"/>
      <c r="F274" s="17">
        <f t="shared" si="19"/>
        <v>26526.554621848743</v>
      </c>
      <c r="G274" s="18"/>
      <c r="H274" s="19">
        <v>166140</v>
      </c>
      <c r="I274" s="20"/>
    </row>
    <row r="275" spans="1:9" ht="24.75" thickBot="1" x14ac:dyDescent="0.3">
      <c r="A275" s="29">
        <v>264</v>
      </c>
      <c r="B275" s="15">
        <v>358</v>
      </c>
      <c r="C275" s="16" t="s">
        <v>282</v>
      </c>
      <c r="D275" s="17">
        <f t="shared" si="18"/>
        <v>220071.42857142858</v>
      </c>
      <c r="E275" s="18"/>
      <c r="F275" s="17">
        <f t="shared" si="19"/>
        <v>41813.57142857142</v>
      </c>
      <c r="G275" s="18"/>
      <c r="H275" s="19">
        <v>261885</v>
      </c>
      <c r="I275" s="20"/>
    </row>
    <row r="276" spans="1:9" ht="24.75" thickBot="1" x14ac:dyDescent="0.3">
      <c r="A276" s="14">
        <v>265</v>
      </c>
      <c r="B276" s="15">
        <v>359</v>
      </c>
      <c r="C276" s="16" t="s">
        <v>283</v>
      </c>
      <c r="D276" s="17">
        <f t="shared" si="18"/>
        <v>200079.83193277312</v>
      </c>
      <c r="E276" s="18"/>
      <c r="F276" s="17">
        <f t="shared" si="19"/>
        <v>38015.168067226885</v>
      </c>
      <c r="G276" s="18"/>
      <c r="H276" s="19">
        <v>238095</v>
      </c>
      <c r="I276" s="20"/>
    </row>
    <row r="277" spans="1:9" ht="24.75" thickBot="1" x14ac:dyDescent="0.3">
      <c r="A277" s="29">
        <v>266</v>
      </c>
      <c r="B277" s="25">
        <v>360</v>
      </c>
      <c r="C277" s="26" t="s">
        <v>284</v>
      </c>
      <c r="D277" s="17">
        <f t="shared" si="18"/>
        <v>333521.00840336137</v>
      </c>
      <c r="E277" s="18"/>
      <c r="F277" s="17">
        <f t="shared" si="19"/>
        <v>63368.991596638632</v>
      </c>
      <c r="G277" s="18"/>
      <c r="H277" s="19">
        <v>396890</v>
      </c>
      <c r="I277" s="18"/>
    </row>
    <row r="278" spans="1:9" ht="24.75" thickBot="1" x14ac:dyDescent="0.3">
      <c r="A278" s="14">
        <v>267</v>
      </c>
      <c r="B278" s="15">
        <v>361</v>
      </c>
      <c r="C278" s="16" t="s">
        <v>285</v>
      </c>
      <c r="D278" s="17">
        <f t="shared" si="18"/>
        <v>333521.00840336137</v>
      </c>
      <c r="E278" s="18"/>
      <c r="F278" s="17">
        <f t="shared" si="19"/>
        <v>63368.991596638632</v>
      </c>
      <c r="G278" s="18"/>
      <c r="H278" s="19">
        <v>396890</v>
      </c>
      <c r="I278" s="20"/>
    </row>
    <row r="279" spans="1:9" ht="24.75" thickBot="1" x14ac:dyDescent="0.3">
      <c r="A279" s="29">
        <v>268</v>
      </c>
      <c r="B279" s="15">
        <v>362</v>
      </c>
      <c r="C279" s="16" t="s">
        <v>286</v>
      </c>
      <c r="D279" s="17">
        <f t="shared" si="18"/>
        <v>22941.176470588238</v>
      </c>
      <c r="E279" s="18"/>
      <c r="F279" s="17">
        <f t="shared" si="19"/>
        <v>4358.8235294117621</v>
      </c>
      <c r="G279" s="18"/>
      <c r="H279" s="19">
        <v>27300</v>
      </c>
      <c r="I279" s="20"/>
    </row>
    <row r="280" spans="1:9" ht="24.75" thickBot="1" x14ac:dyDescent="0.3">
      <c r="A280" s="14">
        <v>269</v>
      </c>
      <c r="B280" s="15">
        <v>363</v>
      </c>
      <c r="C280" s="16" t="s">
        <v>287</v>
      </c>
      <c r="D280" s="17">
        <f t="shared" si="18"/>
        <v>37798.319327731093</v>
      </c>
      <c r="E280" s="18"/>
      <c r="F280" s="17">
        <f t="shared" si="19"/>
        <v>7181.6806722689071</v>
      </c>
      <c r="G280" s="18"/>
      <c r="H280" s="19">
        <v>44980</v>
      </c>
      <c r="I280" s="20"/>
    </row>
    <row r="281" spans="1:9" ht="24.75" thickBot="1" x14ac:dyDescent="0.3">
      <c r="A281" s="29">
        <v>270</v>
      </c>
      <c r="B281" s="15">
        <v>364</v>
      </c>
      <c r="C281" s="16" t="s">
        <v>288</v>
      </c>
      <c r="D281" s="17">
        <f t="shared" si="18"/>
        <v>106294.11764705883</v>
      </c>
      <c r="E281" s="18"/>
      <c r="F281" s="17">
        <f t="shared" si="19"/>
        <v>20195.882352941175</v>
      </c>
      <c r="G281" s="18"/>
      <c r="H281" s="19">
        <v>126490</v>
      </c>
      <c r="I281" s="20"/>
    </row>
    <row r="282" spans="1:9" ht="15.75" thickBot="1" x14ac:dyDescent="0.3">
      <c r="A282" s="14">
        <v>271</v>
      </c>
      <c r="B282" s="25">
        <v>365</v>
      </c>
      <c r="C282" s="26" t="s">
        <v>289</v>
      </c>
      <c r="D282" s="17">
        <f t="shared" si="18"/>
        <v>27362.268907563026</v>
      </c>
      <c r="E282" s="18"/>
      <c r="F282" s="17">
        <f t="shared" si="19"/>
        <v>5198.8310924369725</v>
      </c>
      <c r="G282" s="18"/>
      <c r="H282" s="19">
        <v>32561.1</v>
      </c>
      <c r="I282" s="18"/>
    </row>
    <row r="283" spans="1:9" ht="15.75" thickBot="1" x14ac:dyDescent="0.3">
      <c r="A283" s="29">
        <v>272</v>
      </c>
      <c r="B283" s="25">
        <v>366</v>
      </c>
      <c r="C283" s="26" t="s">
        <v>290</v>
      </c>
      <c r="D283" s="17">
        <f t="shared" si="18"/>
        <v>28846.890756302524</v>
      </c>
      <c r="E283" s="18"/>
      <c r="F283" s="17">
        <f t="shared" si="19"/>
        <v>5480.9092436974788</v>
      </c>
      <c r="G283" s="18"/>
      <c r="H283" s="19">
        <v>34327.800000000003</v>
      </c>
      <c r="I283" s="18"/>
    </row>
    <row r="284" spans="1:9" ht="15.75" thickBot="1" x14ac:dyDescent="0.3">
      <c r="A284" s="14">
        <v>273</v>
      </c>
      <c r="B284" s="25">
        <v>367</v>
      </c>
      <c r="C284" s="26" t="s">
        <v>291</v>
      </c>
      <c r="D284" s="17">
        <f t="shared" si="18"/>
        <v>31226.218487394955</v>
      </c>
      <c r="E284" s="18"/>
      <c r="F284" s="17">
        <f t="shared" si="19"/>
        <v>5932.9815126050416</v>
      </c>
      <c r="G284" s="18"/>
      <c r="H284" s="19">
        <v>37159.199999999997</v>
      </c>
      <c r="I284" s="18"/>
    </row>
    <row r="285" spans="1:9" ht="15.75" thickBot="1" x14ac:dyDescent="0.3">
      <c r="A285" s="29">
        <v>274</v>
      </c>
      <c r="B285" s="25">
        <v>368</v>
      </c>
      <c r="C285" s="26" t="s">
        <v>292</v>
      </c>
      <c r="D285" s="17">
        <f t="shared" si="18"/>
        <v>31174.873949579833</v>
      </c>
      <c r="E285" s="18"/>
      <c r="F285" s="17">
        <f t="shared" si="19"/>
        <v>5923.2260504201658</v>
      </c>
      <c r="G285" s="18"/>
      <c r="H285" s="19">
        <v>37098.1</v>
      </c>
      <c r="I285" s="18"/>
    </row>
    <row r="286" spans="1:9" ht="15.75" thickBot="1" x14ac:dyDescent="0.3">
      <c r="A286" s="14">
        <v>275</v>
      </c>
      <c r="B286" s="25">
        <v>369</v>
      </c>
      <c r="C286" s="26" t="s">
        <v>293</v>
      </c>
      <c r="D286" s="17">
        <f t="shared" si="18"/>
        <v>31166.134453781513</v>
      </c>
      <c r="E286" s="18"/>
      <c r="F286" s="17">
        <f t="shared" si="19"/>
        <v>5921.5655462184841</v>
      </c>
      <c r="G286" s="18"/>
      <c r="H286" s="19">
        <v>37087.699999999997</v>
      </c>
      <c r="I286" s="18"/>
    </row>
    <row r="287" spans="1:9" ht="15.75" thickBot="1" x14ac:dyDescent="0.3">
      <c r="A287" s="29">
        <v>276</v>
      </c>
      <c r="B287" s="25">
        <v>370</v>
      </c>
      <c r="C287" s="26" t="s">
        <v>294</v>
      </c>
      <c r="D287" s="17">
        <f t="shared" si="18"/>
        <v>32565.546218487398</v>
      </c>
      <c r="E287" s="18"/>
      <c r="F287" s="17">
        <f t="shared" si="19"/>
        <v>6187.4537815126023</v>
      </c>
      <c r="G287" s="18"/>
      <c r="H287" s="19">
        <v>38753</v>
      </c>
      <c r="I287" s="18"/>
    </row>
    <row r="288" spans="1:9" ht="15.75" thickBot="1" x14ac:dyDescent="0.3">
      <c r="A288" s="14">
        <v>277</v>
      </c>
      <c r="B288" s="25">
        <v>371</v>
      </c>
      <c r="C288" s="26" t="s">
        <v>295</v>
      </c>
      <c r="D288" s="17">
        <f t="shared" si="18"/>
        <v>41026.470588235294</v>
      </c>
      <c r="E288" s="18"/>
      <c r="F288" s="17">
        <f t="shared" si="19"/>
        <v>7795.0294117647063</v>
      </c>
      <c r="G288" s="19"/>
      <c r="H288" s="19">
        <v>48821.5</v>
      </c>
      <c r="I288" s="18"/>
    </row>
    <row r="289" spans="1:9" ht="15.75" thickBot="1" x14ac:dyDescent="0.3">
      <c r="A289" s="29">
        <v>278</v>
      </c>
      <c r="B289" s="15">
        <v>372</v>
      </c>
      <c r="C289" s="16" t="s">
        <v>296</v>
      </c>
      <c r="D289" s="17">
        <f t="shared" si="18"/>
        <v>42659.663865546223</v>
      </c>
      <c r="E289" s="18"/>
      <c r="F289" s="17">
        <f t="shared" si="19"/>
        <v>8105.336134453777</v>
      </c>
      <c r="G289" s="18"/>
      <c r="H289" s="19">
        <v>50765</v>
      </c>
      <c r="I289" s="20"/>
    </row>
    <row r="290" spans="1:9" ht="15.75" thickBot="1" x14ac:dyDescent="0.3">
      <c r="A290" s="14">
        <v>279</v>
      </c>
      <c r="B290" s="15">
        <v>373</v>
      </c>
      <c r="C290" s="16" t="s">
        <v>297</v>
      </c>
      <c r="D290" s="17">
        <f t="shared" si="18"/>
        <v>43697.478991596639</v>
      </c>
      <c r="E290" s="18"/>
      <c r="F290" s="17">
        <f t="shared" si="19"/>
        <v>8302.5210084033606</v>
      </c>
      <c r="G290" s="18"/>
      <c r="H290" s="19">
        <v>52000</v>
      </c>
      <c r="I290" s="20"/>
    </row>
    <row r="291" spans="1:9" ht="15.75" thickBot="1" x14ac:dyDescent="0.3">
      <c r="A291" s="29">
        <v>280</v>
      </c>
      <c r="B291" s="15">
        <v>374</v>
      </c>
      <c r="C291" s="16" t="s">
        <v>298</v>
      </c>
      <c r="D291" s="17">
        <f t="shared" si="18"/>
        <v>7537.8151260504201</v>
      </c>
      <c r="E291" s="18"/>
      <c r="F291" s="17">
        <f t="shared" si="19"/>
        <v>1432.1848739495799</v>
      </c>
      <c r="G291" s="18"/>
      <c r="H291" s="19">
        <v>8970</v>
      </c>
      <c r="I291" s="20"/>
    </row>
    <row r="292" spans="1:9" ht="15.75" thickBot="1" x14ac:dyDescent="0.3">
      <c r="A292" s="14">
        <v>281</v>
      </c>
      <c r="B292" s="15">
        <v>375</v>
      </c>
      <c r="C292" s="16" t="s">
        <v>299</v>
      </c>
      <c r="D292" s="17">
        <f t="shared" si="18"/>
        <v>8630.2521008403364</v>
      </c>
      <c r="E292" s="18"/>
      <c r="F292" s="17">
        <f t="shared" si="19"/>
        <v>1639.7478991596636</v>
      </c>
      <c r="G292" s="18"/>
      <c r="H292" s="19">
        <v>10270</v>
      </c>
      <c r="I292" s="20"/>
    </row>
    <row r="293" spans="1:9" ht="15.75" thickBot="1" x14ac:dyDescent="0.3">
      <c r="A293" s="29">
        <v>282</v>
      </c>
      <c r="B293" s="25">
        <v>376</v>
      </c>
      <c r="C293" s="26" t="s">
        <v>300</v>
      </c>
      <c r="D293" s="17">
        <f t="shared" si="18"/>
        <v>9971.7647058823532</v>
      </c>
      <c r="E293" s="18"/>
      <c r="F293" s="17">
        <f t="shared" si="19"/>
        <v>1894.6352941176465</v>
      </c>
      <c r="G293" s="18"/>
      <c r="H293" s="19">
        <v>11866.4</v>
      </c>
      <c r="I293" s="18"/>
    </row>
    <row r="294" spans="1:9" ht="24.75" thickBot="1" x14ac:dyDescent="0.3">
      <c r="A294" s="14">
        <v>283</v>
      </c>
      <c r="B294" s="15">
        <v>377</v>
      </c>
      <c r="C294" s="16" t="s">
        <v>301</v>
      </c>
      <c r="D294" s="17">
        <f t="shared" si="18"/>
        <v>53693.277310924372</v>
      </c>
      <c r="E294" s="18"/>
      <c r="F294" s="17">
        <f t="shared" si="19"/>
        <v>10201.722689075628</v>
      </c>
      <c r="G294" s="18"/>
      <c r="H294" s="19">
        <v>63895</v>
      </c>
      <c r="I294" s="20"/>
    </row>
    <row r="295" spans="1:9" ht="24.75" thickBot="1" x14ac:dyDescent="0.3">
      <c r="A295" s="29">
        <v>284</v>
      </c>
      <c r="B295" s="15">
        <v>378</v>
      </c>
      <c r="C295" s="16" t="s">
        <v>302</v>
      </c>
      <c r="D295" s="17">
        <f t="shared" si="18"/>
        <v>52436.97478991597</v>
      </c>
      <c r="E295" s="18"/>
      <c r="F295" s="17">
        <f t="shared" si="19"/>
        <v>9963.0252100840298</v>
      </c>
      <c r="G295" s="19"/>
      <c r="H295" s="19">
        <v>62400</v>
      </c>
      <c r="I295" s="20"/>
    </row>
    <row r="296" spans="1:9" ht="15.75" thickBot="1" x14ac:dyDescent="0.3">
      <c r="A296" s="14">
        <v>285</v>
      </c>
      <c r="B296" s="15">
        <v>379</v>
      </c>
      <c r="C296" s="16" t="s">
        <v>303</v>
      </c>
      <c r="D296" s="17">
        <f t="shared" si="18"/>
        <v>14474.789915966387</v>
      </c>
      <c r="E296" s="18"/>
      <c r="F296" s="17">
        <f t="shared" si="19"/>
        <v>2750.2100840336134</v>
      </c>
      <c r="G296" s="19"/>
      <c r="H296" s="19">
        <v>17225</v>
      </c>
      <c r="I296" s="20"/>
    </row>
    <row r="297" spans="1:9" ht="15.75" thickBot="1" x14ac:dyDescent="0.3">
      <c r="A297" s="29">
        <v>286</v>
      </c>
      <c r="B297" s="25">
        <v>380</v>
      </c>
      <c r="C297" s="26" t="s">
        <v>304</v>
      </c>
      <c r="D297" s="17">
        <f t="shared" si="18"/>
        <v>2021.0084033613446</v>
      </c>
      <c r="E297" s="18"/>
      <c r="F297" s="17">
        <f t="shared" si="19"/>
        <v>383.99159663865544</v>
      </c>
      <c r="G297" s="18"/>
      <c r="H297" s="19">
        <v>2405</v>
      </c>
      <c r="I297" s="18"/>
    </row>
    <row r="298" spans="1:9" ht="15.75" thickBot="1" x14ac:dyDescent="0.3">
      <c r="A298" s="14">
        <v>287</v>
      </c>
      <c r="B298" s="15">
        <v>381</v>
      </c>
      <c r="C298" s="16" t="s">
        <v>305</v>
      </c>
      <c r="D298" s="17">
        <f t="shared" si="18"/>
        <v>12416.638655462184</v>
      </c>
      <c r="E298" s="18"/>
      <c r="F298" s="17">
        <f t="shared" si="19"/>
        <v>2359.1613445378152</v>
      </c>
      <c r="G298" s="18"/>
      <c r="H298" s="19">
        <v>14775.8</v>
      </c>
      <c r="I298" s="20"/>
    </row>
    <row r="299" spans="1:9" ht="15.75" thickBot="1" x14ac:dyDescent="0.3">
      <c r="A299" s="29">
        <v>288</v>
      </c>
      <c r="B299" s="15">
        <v>382</v>
      </c>
      <c r="C299" s="16" t="s">
        <v>306</v>
      </c>
      <c r="D299" s="17">
        <f t="shared" si="18"/>
        <v>24252.100840336134</v>
      </c>
      <c r="E299" s="18"/>
      <c r="F299" s="17">
        <f t="shared" si="19"/>
        <v>4607.8991596638662</v>
      </c>
      <c r="G299" s="19"/>
      <c r="H299" s="19">
        <v>28860</v>
      </c>
      <c r="I299" s="20"/>
    </row>
    <row r="300" spans="1:9" ht="15.75" thickBot="1" x14ac:dyDescent="0.3">
      <c r="A300" s="14">
        <v>289</v>
      </c>
      <c r="B300" s="15">
        <v>383</v>
      </c>
      <c r="C300" s="16" t="s">
        <v>307</v>
      </c>
      <c r="D300" s="17">
        <f t="shared" si="18"/>
        <v>37470.588235294119</v>
      </c>
      <c r="E300" s="18"/>
      <c r="F300" s="17">
        <f t="shared" si="19"/>
        <v>7119.4117647058811</v>
      </c>
      <c r="G300" s="19"/>
      <c r="H300" s="19">
        <v>44590</v>
      </c>
      <c r="I300" s="20"/>
    </row>
    <row r="301" spans="1:9" ht="15.75" thickBot="1" x14ac:dyDescent="0.3">
      <c r="A301" s="29">
        <v>290</v>
      </c>
      <c r="B301" s="15">
        <v>384</v>
      </c>
      <c r="C301" s="16" t="s">
        <v>308</v>
      </c>
      <c r="D301" s="17">
        <f t="shared" si="18"/>
        <v>43533.613445378156</v>
      </c>
      <c r="E301" s="18"/>
      <c r="F301" s="17">
        <f t="shared" si="19"/>
        <v>8271.386554621844</v>
      </c>
      <c r="G301" s="19"/>
      <c r="H301" s="19">
        <v>51805</v>
      </c>
      <c r="I301" s="20"/>
    </row>
    <row r="302" spans="1:9" ht="15.75" thickBot="1" x14ac:dyDescent="0.3">
      <c r="A302" s="14">
        <v>291</v>
      </c>
      <c r="B302" s="15">
        <v>385</v>
      </c>
      <c r="C302" s="16" t="s">
        <v>309</v>
      </c>
      <c r="D302" s="17">
        <f t="shared" si="18"/>
        <v>49781.26050420168</v>
      </c>
      <c r="E302" s="18"/>
      <c r="F302" s="17">
        <f t="shared" si="19"/>
        <v>9458.4394957983168</v>
      </c>
      <c r="G302" s="19"/>
      <c r="H302" s="19">
        <v>59239.7</v>
      </c>
      <c r="I302" s="20"/>
    </row>
    <row r="303" spans="1:9" ht="15.75" thickBot="1" x14ac:dyDescent="0.3">
      <c r="A303" s="29">
        <v>292</v>
      </c>
      <c r="B303" s="15">
        <v>386</v>
      </c>
      <c r="C303" s="16" t="s">
        <v>310</v>
      </c>
      <c r="D303" s="17">
        <f t="shared" si="18"/>
        <v>8630.2521008403364</v>
      </c>
      <c r="E303" s="18"/>
      <c r="F303" s="17">
        <f t="shared" si="19"/>
        <v>1639.7478991596636</v>
      </c>
      <c r="G303" s="19"/>
      <c r="H303" s="19">
        <v>10270</v>
      </c>
      <c r="I303" s="20"/>
    </row>
    <row r="304" spans="1:9" ht="24.75" thickBot="1" x14ac:dyDescent="0.3">
      <c r="A304" s="14">
        <v>293</v>
      </c>
      <c r="B304" s="25">
        <v>387</v>
      </c>
      <c r="C304" s="26" t="s">
        <v>311</v>
      </c>
      <c r="D304" s="17">
        <f t="shared" si="18"/>
        <v>3168.0672268907565</v>
      </c>
      <c r="E304" s="18"/>
      <c r="F304" s="17">
        <f t="shared" si="19"/>
        <v>601.9327731092435</v>
      </c>
      <c r="G304" s="19"/>
      <c r="H304" s="19">
        <v>3770</v>
      </c>
      <c r="I304" s="18"/>
    </row>
    <row r="305" spans="1:9" ht="15.75" thickBot="1" x14ac:dyDescent="0.3">
      <c r="A305" s="29">
        <v>294</v>
      </c>
      <c r="B305" s="15">
        <v>388</v>
      </c>
      <c r="C305" s="16" t="s">
        <v>312</v>
      </c>
      <c r="D305" s="17">
        <f t="shared" si="18"/>
        <v>1584.0336134453783</v>
      </c>
      <c r="E305" s="18"/>
      <c r="F305" s="17">
        <f t="shared" si="19"/>
        <v>300.96638655462175</v>
      </c>
      <c r="G305" s="19"/>
      <c r="H305" s="19">
        <v>1885</v>
      </c>
      <c r="I305" s="20"/>
    </row>
    <row r="306" spans="1:9" ht="15.75" thickBot="1" x14ac:dyDescent="0.3">
      <c r="A306" s="14">
        <v>295</v>
      </c>
      <c r="B306" s="15">
        <v>389</v>
      </c>
      <c r="C306" s="16" t="s">
        <v>313</v>
      </c>
      <c r="D306" s="17">
        <f t="shared" si="18"/>
        <v>6117.6470588235297</v>
      </c>
      <c r="E306" s="18"/>
      <c r="F306" s="17">
        <f t="shared" si="19"/>
        <v>1162.3529411764703</v>
      </c>
      <c r="G306" s="19"/>
      <c r="H306" s="19">
        <v>7280</v>
      </c>
      <c r="I306" s="20"/>
    </row>
    <row r="307" spans="1:9" ht="15.75" thickBot="1" x14ac:dyDescent="0.3">
      <c r="A307" s="29">
        <v>296</v>
      </c>
      <c r="B307" s="15">
        <v>390</v>
      </c>
      <c r="C307" s="16" t="s">
        <v>314</v>
      </c>
      <c r="D307" s="17">
        <f t="shared" si="18"/>
        <v>6991.5966386554628</v>
      </c>
      <c r="E307" s="18"/>
      <c r="F307" s="17">
        <f t="shared" si="19"/>
        <v>1328.4033613445372</v>
      </c>
      <c r="G307" s="18"/>
      <c r="H307" s="19">
        <v>8320</v>
      </c>
      <c r="I307" s="20"/>
    </row>
    <row r="308" spans="1:9" ht="15.75" thickBot="1" x14ac:dyDescent="0.3">
      <c r="A308" s="14">
        <v>297</v>
      </c>
      <c r="B308" s="15">
        <v>391</v>
      </c>
      <c r="C308" s="16" t="s">
        <v>315</v>
      </c>
      <c r="D308" s="17">
        <f t="shared" si="18"/>
        <v>7756.3025210084033</v>
      </c>
      <c r="E308" s="18"/>
      <c r="F308" s="17">
        <f t="shared" si="19"/>
        <v>1473.6974789915967</v>
      </c>
      <c r="G308" s="18"/>
      <c r="H308" s="19">
        <v>9230</v>
      </c>
      <c r="I308" s="20"/>
    </row>
    <row r="309" spans="1:9" ht="24.75" thickBot="1" x14ac:dyDescent="0.3">
      <c r="A309" s="29">
        <v>298</v>
      </c>
      <c r="B309" s="25">
        <v>392</v>
      </c>
      <c r="C309" s="26" t="s">
        <v>316</v>
      </c>
      <c r="D309" s="17">
        <f t="shared" si="18"/>
        <v>20890.990226613685</v>
      </c>
      <c r="E309" s="18"/>
      <c r="F309" s="17">
        <f t="shared" si="19"/>
        <v>3969.2881430565976</v>
      </c>
      <c r="G309" s="18"/>
      <c r="H309" s="19">
        <v>24860.278369670283</v>
      </c>
      <c r="I309" s="18"/>
    </row>
    <row r="310" spans="1:9" ht="15.75" thickBot="1" x14ac:dyDescent="0.3">
      <c r="A310" s="14">
        <v>299</v>
      </c>
      <c r="B310" s="15">
        <v>393</v>
      </c>
      <c r="C310" s="16" t="s">
        <v>317</v>
      </c>
      <c r="D310" s="17">
        <f t="shared" si="18"/>
        <v>14911.764705882353</v>
      </c>
      <c r="E310" s="18"/>
      <c r="F310" s="17">
        <f t="shared" si="19"/>
        <v>2833.2352941176468</v>
      </c>
      <c r="G310" s="19"/>
      <c r="H310" s="19">
        <v>17745</v>
      </c>
      <c r="I310" s="20"/>
    </row>
    <row r="311" spans="1:9" ht="15.75" thickBot="1" x14ac:dyDescent="0.3">
      <c r="A311" s="29">
        <v>300</v>
      </c>
      <c r="B311" s="15">
        <v>394</v>
      </c>
      <c r="C311" s="16" t="s">
        <v>318</v>
      </c>
      <c r="D311" s="17">
        <f t="shared" si="18"/>
        <v>31824.159166577163</v>
      </c>
      <c r="E311" s="18"/>
      <c r="F311" s="17">
        <f t="shared" si="19"/>
        <v>6046.590241649661</v>
      </c>
      <c r="G311" s="18"/>
      <c r="H311" s="19">
        <v>37870.749408226824</v>
      </c>
      <c r="I311" s="20"/>
    </row>
    <row r="312" spans="1:9" ht="15.75" thickBot="1" x14ac:dyDescent="0.3">
      <c r="A312" s="14">
        <v>301</v>
      </c>
      <c r="B312" s="15">
        <v>395</v>
      </c>
      <c r="C312" s="16" t="s">
        <v>319</v>
      </c>
      <c r="D312" s="17">
        <f t="shared" si="18"/>
        <v>35558.823529411769</v>
      </c>
      <c r="E312" s="18"/>
      <c r="F312" s="17">
        <f t="shared" si="19"/>
        <v>6756.1764705882306</v>
      </c>
      <c r="G312" s="19"/>
      <c r="H312" s="19">
        <v>42315</v>
      </c>
      <c r="I312" s="20"/>
    </row>
    <row r="313" spans="1:9" ht="15.75" thickBot="1" x14ac:dyDescent="0.3">
      <c r="A313" s="29">
        <v>302</v>
      </c>
      <c r="B313" s="15">
        <v>396</v>
      </c>
      <c r="C313" s="16" t="s">
        <v>320</v>
      </c>
      <c r="D313" s="17">
        <f t="shared" si="18"/>
        <v>1037.6655568682206</v>
      </c>
      <c r="E313" s="18"/>
      <c r="F313" s="17">
        <f t="shared" si="19"/>
        <v>197.15645580496175</v>
      </c>
      <c r="G313" s="19"/>
      <c r="H313" s="19">
        <v>1234.8220126731824</v>
      </c>
      <c r="I313" s="20"/>
    </row>
    <row r="314" spans="1:9" ht="15.75" thickBot="1" x14ac:dyDescent="0.3">
      <c r="A314" s="14">
        <v>303</v>
      </c>
      <c r="B314" s="15">
        <v>397</v>
      </c>
      <c r="C314" s="16" t="s">
        <v>321</v>
      </c>
      <c r="D314" s="17">
        <f t="shared" si="18"/>
        <v>6445.3781512605046</v>
      </c>
      <c r="E314" s="18"/>
      <c r="F314" s="17">
        <f t="shared" si="19"/>
        <v>1224.6218487394954</v>
      </c>
      <c r="G314" s="19"/>
      <c r="H314" s="19">
        <v>7670</v>
      </c>
      <c r="I314" s="20"/>
    </row>
    <row r="315" spans="1:9" ht="15.75" thickBot="1" x14ac:dyDescent="0.3">
      <c r="A315" s="29">
        <v>304</v>
      </c>
      <c r="B315" s="15">
        <v>398</v>
      </c>
      <c r="C315" s="16" t="s">
        <v>322</v>
      </c>
      <c r="D315" s="17">
        <f t="shared" si="18"/>
        <v>279.70593921168512</v>
      </c>
      <c r="E315" s="18"/>
      <c r="F315" s="17">
        <f t="shared" si="19"/>
        <v>53.144128450220137</v>
      </c>
      <c r="G315" s="19"/>
      <c r="H315" s="19">
        <v>332.85006766190526</v>
      </c>
      <c r="I315" s="20"/>
    </row>
    <row r="316" spans="1:9" ht="15.75" thickBot="1" x14ac:dyDescent="0.3">
      <c r="A316" s="14">
        <v>305</v>
      </c>
      <c r="B316" s="15">
        <v>399</v>
      </c>
      <c r="C316" s="16" t="s">
        <v>323</v>
      </c>
      <c r="D316" s="17">
        <f t="shared" si="18"/>
        <v>370.33613445378154</v>
      </c>
      <c r="E316" s="18"/>
      <c r="F316" s="17">
        <f t="shared" si="19"/>
        <v>70.363865546218449</v>
      </c>
      <c r="G316" s="19"/>
      <c r="H316" s="19">
        <v>440.7</v>
      </c>
      <c r="I316" s="20"/>
    </row>
    <row r="317" spans="1:9" ht="15.75" thickBot="1" x14ac:dyDescent="0.3">
      <c r="A317" s="29">
        <v>306</v>
      </c>
      <c r="B317" s="15">
        <v>400</v>
      </c>
      <c r="C317" s="16" t="s">
        <v>324</v>
      </c>
      <c r="D317" s="17">
        <f t="shared" si="18"/>
        <v>398.54473203737518</v>
      </c>
      <c r="E317" s="18"/>
      <c r="F317" s="17">
        <f t="shared" si="19"/>
        <v>75.723499087101288</v>
      </c>
      <c r="G317" s="19"/>
      <c r="H317" s="19">
        <v>474.26823112447647</v>
      </c>
      <c r="I317" s="20"/>
    </row>
    <row r="318" spans="1:9" ht="15.75" thickBot="1" x14ac:dyDescent="0.3">
      <c r="A318" s="14">
        <v>307</v>
      </c>
      <c r="B318" s="15">
        <v>401</v>
      </c>
      <c r="C318" s="16" t="s">
        <v>325</v>
      </c>
      <c r="D318" s="17">
        <f t="shared" si="18"/>
        <v>655.46218487394958</v>
      </c>
      <c r="E318" s="18"/>
      <c r="F318" s="17">
        <f t="shared" si="19"/>
        <v>124.53781512605042</v>
      </c>
      <c r="G318" s="19"/>
      <c r="H318" s="19">
        <v>780</v>
      </c>
      <c r="I318" s="20"/>
    </row>
    <row r="319" spans="1:9" ht="24.75" thickBot="1" x14ac:dyDescent="0.3">
      <c r="A319" s="29">
        <v>308</v>
      </c>
      <c r="B319" s="15">
        <v>69</v>
      </c>
      <c r="C319" s="16" t="s">
        <v>326</v>
      </c>
      <c r="D319" s="17">
        <f t="shared" si="18"/>
        <v>253718.48739495801</v>
      </c>
      <c r="E319" s="18"/>
      <c r="F319" s="17">
        <f t="shared" si="19"/>
        <v>48206.512605041993</v>
      </c>
      <c r="G319" s="19"/>
      <c r="H319" s="19">
        <v>301925</v>
      </c>
      <c r="I319" s="20"/>
    </row>
    <row r="320" spans="1:9" ht="24.75" thickBot="1" x14ac:dyDescent="0.3">
      <c r="A320" s="14">
        <v>309</v>
      </c>
      <c r="B320" s="25">
        <v>116</v>
      </c>
      <c r="C320" s="26" t="s">
        <v>327</v>
      </c>
      <c r="D320" s="17">
        <f t="shared" si="18"/>
        <v>182382.35294117648</v>
      </c>
      <c r="E320" s="18"/>
      <c r="F320" s="17">
        <f t="shared" si="19"/>
        <v>34652.647058823524</v>
      </c>
      <c r="G320" s="18"/>
      <c r="H320" s="19">
        <v>217035</v>
      </c>
      <c r="I320" s="18"/>
    </row>
    <row r="321" spans="1:9" ht="24.75" thickBot="1" x14ac:dyDescent="0.3">
      <c r="A321" s="21" t="s">
        <v>0</v>
      </c>
      <c r="B321" s="22" t="s">
        <v>1</v>
      </c>
      <c r="C321" s="9" t="s">
        <v>328</v>
      </c>
      <c r="D321" s="10" t="s">
        <v>3</v>
      </c>
      <c r="E321" s="10" t="s">
        <v>4</v>
      </c>
      <c r="F321" s="10" t="s">
        <v>5</v>
      </c>
      <c r="G321" s="10" t="s">
        <v>5</v>
      </c>
      <c r="H321" s="23" t="s">
        <v>22</v>
      </c>
      <c r="I321" s="10" t="s">
        <v>7</v>
      </c>
    </row>
    <row r="322" spans="1:9" ht="24.75" thickBot="1" x14ac:dyDescent="0.3">
      <c r="A322" s="14">
        <v>310</v>
      </c>
      <c r="B322" s="24">
        <v>402</v>
      </c>
      <c r="C322" s="16" t="s">
        <v>329</v>
      </c>
      <c r="D322" s="17">
        <f t="shared" ref="D322:D323" si="20">+H322/1.19</f>
        <v>557671.32488454517</v>
      </c>
      <c r="E322" s="18"/>
      <c r="F322" s="17">
        <f t="shared" ref="F322:F323" si="21">+H322-D322</f>
        <v>105957.5517280635</v>
      </c>
      <c r="G322" s="18"/>
      <c r="H322" s="19">
        <v>663628.87661260867</v>
      </c>
      <c r="I322" s="18"/>
    </row>
    <row r="323" spans="1:9" ht="24.75" thickBot="1" x14ac:dyDescent="0.3">
      <c r="A323" s="14">
        <v>311</v>
      </c>
      <c r="B323" s="15">
        <v>403</v>
      </c>
      <c r="C323" s="16" t="s">
        <v>330</v>
      </c>
      <c r="D323" s="17">
        <f t="shared" si="20"/>
        <v>370931.51260504202</v>
      </c>
      <c r="E323" s="18"/>
      <c r="F323" s="17">
        <f t="shared" si="21"/>
        <v>70476.987394957978</v>
      </c>
      <c r="G323" s="18"/>
      <c r="H323" s="19">
        <v>441408.5</v>
      </c>
      <c r="I323" s="18"/>
    </row>
    <row r="324" spans="1:9" ht="24.75" thickBot="1" x14ac:dyDescent="0.3">
      <c r="A324" s="21" t="s">
        <v>0</v>
      </c>
      <c r="B324" s="22" t="s">
        <v>1</v>
      </c>
      <c r="C324" s="9" t="s">
        <v>331</v>
      </c>
      <c r="D324" s="10" t="s">
        <v>3</v>
      </c>
      <c r="E324" s="10" t="s">
        <v>4</v>
      </c>
      <c r="F324" s="10" t="s">
        <v>5</v>
      </c>
      <c r="G324" s="10" t="s">
        <v>5</v>
      </c>
      <c r="H324" s="23" t="s">
        <v>22</v>
      </c>
      <c r="I324" s="10" t="s">
        <v>7</v>
      </c>
    </row>
    <row r="325" spans="1:9" ht="84.75" thickBot="1" x14ac:dyDescent="0.3">
      <c r="A325" s="29">
        <v>312</v>
      </c>
      <c r="B325" s="33">
        <v>109</v>
      </c>
      <c r="C325" s="16" t="s">
        <v>332</v>
      </c>
      <c r="D325" s="17">
        <f t="shared" ref="D325:D330" si="22">+H325/1.19</f>
        <v>191638.57142857142</v>
      </c>
      <c r="E325" s="18"/>
      <c r="F325" s="17">
        <f t="shared" ref="F325:F330" si="23">+H325-D325</f>
        <v>36411.328571428574</v>
      </c>
      <c r="G325" s="18"/>
      <c r="H325" s="19">
        <v>228049.9</v>
      </c>
      <c r="I325" s="18"/>
    </row>
    <row r="326" spans="1:9" ht="60.75" thickBot="1" x14ac:dyDescent="0.3">
      <c r="A326" s="29">
        <v>313</v>
      </c>
      <c r="B326" s="15">
        <v>404</v>
      </c>
      <c r="C326" s="16" t="s">
        <v>333</v>
      </c>
      <c r="D326" s="17">
        <f t="shared" si="22"/>
        <v>329730.25210084033</v>
      </c>
      <c r="E326" s="18"/>
      <c r="F326" s="17">
        <f t="shared" si="23"/>
        <v>62648.747899159673</v>
      </c>
      <c r="G326" s="18"/>
      <c r="H326" s="19">
        <v>392379</v>
      </c>
      <c r="I326" s="18"/>
    </row>
    <row r="327" spans="1:9" ht="60.75" thickBot="1" x14ac:dyDescent="0.3">
      <c r="A327" s="29">
        <v>314</v>
      </c>
      <c r="B327" s="15">
        <v>2</v>
      </c>
      <c r="C327" s="16" t="s">
        <v>334</v>
      </c>
      <c r="D327" s="17">
        <f t="shared" si="22"/>
        <v>404745.71428571432</v>
      </c>
      <c r="E327" s="18"/>
      <c r="F327" s="17">
        <f t="shared" si="23"/>
        <v>76901.685714285704</v>
      </c>
      <c r="G327" s="18"/>
      <c r="H327" s="19">
        <v>481647.4</v>
      </c>
      <c r="I327" s="18"/>
    </row>
    <row r="328" spans="1:9" ht="60.75" thickBot="1" x14ac:dyDescent="0.3">
      <c r="A328" s="29">
        <v>315</v>
      </c>
      <c r="B328" s="15">
        <v>3</v>
      </c>
      <c r="C328" s="16" t="s">
        <v>335</v>
      </c>
      <c r="D328" s="17">
        <f t="shared" si="22"/>
        <v>457268.99159663863</v>
      </c>
      <c r="E328" s="18"/>
      <c r="F328" s="17">
        <f t="shared" si="23"/>
        <v>86881.108403361344</v>
      </c>
      <c r="G328" s="18"/>
      <c r="H328" s="19">
        <v>544150.1</v>
      </c>
      <c r="I328" s="18"/>
    </row>
    <row r="329" spans="1:9" ht="24.75" thickBot="1" x14ac:dyDescent="0.3">
      <c r="A329" s="29">
        <v>316</v>
      </c>
      <c r="B329" s="15">
        <v>5</v>
      </c>
      <c r="C329" s="16" t="s">
        <v>336</v>
      </c>
      <c r="D329" s="17">
        <f t="shared" si="22"/>
        <v>2880706.0504201683</v>
      </c>
      <c r="E329" s="18"/>
      <c r="F329" s="17">
        <f t="shared" si="23"/>
        <v>547334.14957983186</v>
      </c>
      <c r="G329" s="18"/>
      <c r="H329" s="19">
        <v>3428040.2</v>
      </c>
      <c r="I329" s="18"/>
    </row>
    <row r="330" spans="1:9" ht="168.75" thickBot="1" x14ac:dyDescent="0.3">
      <c r="A330" s="29">
        <v>317</v>
      </c>
      <c r="B330" s="15">
        <v>405</v>
      </c>
      <c r="C330" s="16" t="s">
        <v>337</v>
      </c>
      <c r="D330" s="17">
        <f t="shared" si="22"/>
        <v>41903142.52100841</v>
      </c>
      <c r="E330" s="18"/>
      <c r="F330" s="17">
        <f t="shared" si="23"/>
        <v>7961597.0789915919</v>
      </c>
      <c r="G330" s="18"/>
      <c r="H330" s="19">
        <v>49864739.600000001</v>
      </c>
      <c r="I330" s="18"/>
    </row>
    <row r="331" spans="1:9" ht="24.75" thickBot="1" x14ac:dyDescent="0.3">
      <c r="A331" s="21" t="s">
        <v>0</v>
      </c>
      <c r="B331" s="22"/>
      <c r="C331" s="9" t="s">
        <v>338</v>
      </c>
      <c r="D331" s="34" t="s">
        <v>3</v>
      </c>
      <c r="E331" s="34" t="s">
        <v>4</v>
      </c>
      <c r="F331" s="35" t="s">
        <v>5</v>
      </c>
      <c r="G331" s="35" t="s">
        <v>5</v>
      </c>
      <c r="H331" s="23" t="s">
        <v>22</v>
      </c>
      <c r="I331" s="36" t="s">
        <v>7</v>
      </c>
    </row>
    <row r="332" spans="1:9" ht="24.75" thickBot="1" x14ac:dyDescent="0.3">
      <c r="A332" s="14">
        <v>318</v>
      </c>
      <c r="B332" s="32">
        <v>61</v>
      </c>
      <c r="C332" s="26" t="s">
        <v>339</v>
      </c>
      <c r="D332" s="17">
        <f t="shared" ref="D332:D338" si="24">+H332/1.19</f>
        <v>216962.35294117648</v>
      </c>
      <c r="E332" s="18"/>
      <c r="F332" s="17">
        <f t="shared" ref="F332:F338" si="25">+H332-D332</f>
        <v>41222.847058823536</v>
      </c>
      <c r="G332" s="18"/>
      <c r="H332" s="19">
        <v>258185.2</v>
      </c>
      <c r="I332" s="18"/>
    </row>
    <row r="333" spans="1:9" ht="24.75" thickBot="1" x14ac:dyDescent="0.3">
      <c r="A333" s="14">
        <v>319</v>
      </c>
      <c r="B333" s="25">
        <v>406</v>
      </c>
      <c r="C333" s="16" t="s">
        <v>340</v>
      </c>
      <c r="D333" s="17">
        <f t="shared" si="24"/>
        <v>302823.5294117647</v>
      </c>
      <c r="E333" s="18"/>
      <c r="F333" s="17">
        <f t="shared" si="25"/>
        <v>57536.470588235301</v>
      </c>
      <c r="G333" s="18"/>
      <c r="H333" s="19">
        <v>360360</v>
      </c>
      <c r="I333" s="18"/>
    </row>
    <row r="334" spans="1:9" ht="24.75" thickBot="1" x14ac:dyDescent="0.3">
      <c r="A334" s="14">
        <v>320</v>
      </c>
      <c r="B334" s="25">
        <v>62</v>
      </c>
      <c r="C334" s="16" t="s">
        <v>341</v>
      </c>
      <c r="D334" s="17">
        <f t="shared" si="24"/>
        <v>131006.6221375458</v>
      </c>
      <c r="E334" s="18"/>
      <c r="F334" s="17">
        <f t="shared" si="25"/>
        <v>24891.258206133687</v>
      </c>
      <c r="G334" s="18"/>
      <c r="H334" s="19">
        <v>155897.88034367948</v>
      </c>
      <c r="I334" s="18"/>
    </row>
    <row r="335" spans="1:9" ht="24.75" thickBot="1" x14ac:dyDescent="0.3">
      <c r="A335" s="14">
        <v>321</v>
      </c>
      <c r="B335" s="25">
        <v>63</v>
      </c>
      <c r="C335" s="16" t="s">
        <v>342</v>
      </c>
      <c r="D335" s="17">
        <f t="shared" si="24"/>
        <v>131006.6221375458</v>
      </c>
      <c r="E335" s="18"/>
      <c r="F335" s="17">
        <f t="shared" si="25"/>
        <v>24891.258206133687</v>
      </c>
      <c r="G335" s="18"/>
      <c r="H335" s="19">
        <v>155897.88034367948</v>
      </c>
      <c r="I335" s="18"/>
    </row>
    <row r="336" spans="1:9" ht="24.75" thickBot="1" x14ac:dyDescent="0.3">
      <c r="A336" s="14">
        <v>322</v>
      </c>
      <c r="B336" s="25">
        <v>64</v>
      </c>
      <c r="C336" s="16" t="s">
        <v>343</v>
      </c>
      <c r="D336" s="17">
        <f t="shared" si="24"/>
        <v>131006.6221375458</v>
      </c>
      <c r="E336" s="18"/>
      <c r="F336" s="17">
        <f t="shared" si="25"/>
        <v>24891.258206133687</v>
      </c>
      <c r="G336" s="18"/>
      <c r="H336" s="19">
        <v>155897.88034367948</v>
      </c>
      <c r="I336" s="18"/>
    </row>
    <row r="337" spans="1:9" ht="24.75" thickBot="1" x14ac:dyDescent="0.3">
      <c r="A337" s="14">
        <v>323</v>
      </c>
      <c r="B337" s="25">
        <v>407</v>
      </c>
      <c r="C337" s="16" t="s">
        <v>344</v>
      </c>
      <c r="D337" s="17">
        <f t="shared" si="24"/>
        <v>136094.95142548444</v>
      </c>
      <c r="E337" s="18"/>
      <c r="F337" s="17">
        <f t="shared" si="25"/>
        <v>25858.040770842053</v>
      </c>
      <c r="G337" s="18"/>
      <c r="H337" s="19">
        <v>161952.99219632649</v>
      </c>
      <c r="I337" s="18"/>
    </row>
    <row r="338" spans="1:9" ht="24.75" thickBot="1" x14ac:dyDescent="0.3">
      <c r="A338" s="14">
        <v>324</v>
      </c>
      <c r="B338" s="25">
        <v>408</v>
      </c>
      <c r="C338" s="16" t="s">
        <v>345</v>
      </c>
      <c r="D338" s="17">
        <f t="shared" si="24"/>
        <v>136094.95142548444</v>
      </c>
      <c r="E338" s="18"/>
      <c r="F338" s="17">
        <f t="shared" si="25"/>
        <v>25858.040770842053</v>
      </c>
      <c r="G338" s="18"/>
      <c r="H338" s="19">
        <v>161952.99219632649</v>
      </c>
      <c r="I338" s="18"/>
    </row>
    <row r="339" spans="1:9" ht="24.75" thickBot="1" x14ac:dyDescent="0.3">
      <c r="A339" s="21" t="s">
        <v>0</v>
      </c>
      <c r="B339" s="22" t="s">
        <v>1</v>
      </c>
      <c r="C339" s="9" t="s">
        <v>346</v>
      </c>
      <c r="D339" s="10" t="s">
        <v>3</v>
      </c>
      <c r="E339" s="10" t="s">
        <v>4</v>
      </c>
      <c r="F339" s="10" t="s">
        <v>5</v>
      </c>
      <c r="G339" s="10" t="s">
        <v>5</v>
      </c>
      <c r="H339" s="23" t="s">
        <v>22</v>
      </c>
      <c r="I339" s="10" t="s">
        <v>7</v>
      </c>
    </row>
    <row r="340" spans="1:9" ht="24.75" thickBot="1" x14ac:dyDescent="0.3">
      <c r="A340" s="14">
        <v>325</v>
      </c>
      <c r="B340" s="24">
        <v>409</v>
      </c>
      <c r="C340" s="16" t="s">
        <v>347</v>
      </c>
      <c r="D340" s="17">
        <f t="shared" ref="D340:D356" si="26">+H340/1.19</f>
        <v>318991.59663865546</v>
      </c>
      <c r="E340" s="18"/>
      <c r="F340" s="17">
        <f t="shared" ref="F340:F356" si="27">+H340-D340</f>
        <v>60608.403361344535</v>
      </c>
      <c r="G340" s="18"/>
      <c r="H340" s="19">
        <v>379600</v>
      </c>
      <c r="I340" s="20"/>
    </row>
    <row r="341" spans="1:9" ht="24.75" thickBot="1" x14ac:dyDescent="0.3">
      <c r="A341" s="14">
        <v>326</v>
      </c>
      <c r="B341" s="15">
        <v>410</v>
      </c>
      <c r="C341" s="16" t="s">
        <v>348</v>
      </c>
      <c r="D341" s="17">
        <f t="shared" si="26"/>
        <v>152768.7174309956</v>
      </c>
      <c r="E341" s="18"/>
      <c r="F341" s="17">
        <f t="shared" si="27"/>
        <v>29026.056311889144</v>
      </c>
      <c r="G341" s="18"/>
      <c r="H341" s="19">
        <v>181794.77374288475</v>
      </c>
      <c r="I341" s="20"/>
    </row>
    <row r="342" spans="1:9" ht="15.75" thickBot="1" x14ac:dyDescent="0.3">
      <c r="A342" s="14">
        <v>327</v>
      </c>
      <c r="B342" s="25">
        <v>411</v>
      </c>
      <c r="C342" s="26" t="s">
        <v>349</v>
      </c>
      <c r="D342" s="17">
        <f t="shared" si="26"/>
        <v>81561.344537815123</v>
      </c>
      <c r="E342" s="18"/>
      <c r="F342" s="17">
        <f t="shared" si="27"/>
        <v>15496.655462184877</v>
      </c>
      <c r="G342" s="18"/>
      <c r="H342" s="19">
        <v>97058</v>
      </c>
      <c r="I342" s="18"/>
    </row>
    <row r="343" spans="1:9" ht="15.75" thickBot="1" x14ac:dyDescent="0.3">
      <c r="A343" s="14">
        <v>328</v>
      </c>
      <c r="B343" s="15">
        <v>412</v>
      </c>
      <c r="C343" s="16" t="s">
        <v>350</v>
      </c>
      <c r="D343" s="17">
        <f t="shared" si="26"/>
        <v>220085.63025210085</v>
      </c>
      <c r="E343" s="18"/>
      <c r="F343" s="17">
        <f t="shared" si="27"/>
        <v>41816.269747899147</v>
      </c>
      <c r="G343" s="18"/>
      <c r="H343" s="19">
        <v>261901.9</v>
      </c>
      <c r="I343" s="20"/>
    </row>
    <row r="344" spans="1:9" ht="15.75" thickBot="1" x14ac:dyDescent="0.3">
      <c r="A344" s="14">
        <v>329</v>
      </c>
      <c r="B344" s="15">
        <v>413</v>
      </c>
      <c r="C344" s="16" t="s">
        <v>351</v>
      </c>
      <c r="D344" s="17">
        <f t="shared" si="26"/>
        <v>142666.80672268907</v>
      </c>
      <c r="E344" s="18"/>
      <c r="F344" s="17">
        <f t="shared" si="27"/>
        <v>27106.693277310929</v>
      </c>
      <c r="G344" s="18"/>
      <c r="H344" s="19">
        <v>169773.5</v>
      </c>
      <c r="I344" s="20"/>
    </row>
    <row r="345" spans="1:9" ht="15.75" thickBot="1" x14ac:dyDescent="0.3">
      <c r="A345" s="14">
        <v>330</v>
      </c>
      <c r="B345" s="15">
        <v>414</v>
      </c>
      <c r="C345" s="16" t="s">
        <v>352</v>
      </c>
      <c r="D345" s="17">
        <f t="shared" si="26"/>
        <v>74162.652991085808</v>
      </c>
      <c r="E345" s="18"/>
      <c r="F345" s="17">
        <f t="shared" si="27"/>
        <v>14090.904068306307</v>
      </c>
      <c r="G345" s="18"/>
      <c r="H345" s="19">
        <v>88253.557059392115</v>
      </c>
      <c r="I345" s="20"/>
    </row>
    <row r="346" spans="1:9" ht="15.75" thickBot="1" x14ac:dyDescent="0.3">
      <c r="A346" s="14">
        <v>331</v>
      </c>
      <c r="B346" s="15">
        <v>415</v>
      </c>
      <c r="C346" s="16" t="s">
        <v>353</v>
      </c>
      <c r="D346" s="17">
        <f t="shared" si="26"/>
        <v>18462.18487394958</v>
      </c>
      <c r="E346" s="18"/>
      <c r="F346" s="17">
        <f t="shared" si="27"/>
        <v>3507.8151260504201</v>
      </c>
      <c r="G346" s="18"/>
      <c r="H346" s="19">
        <v>21970</v>
      </c>
      <c r="I346" s="20"/>
    </row>
    <row r="347" spans="1:9" ht="15.75" thickBot="1" x14ac:dyDescent="0.3">
      <c r="A347" s="14">
        <v>332</v>
      </c>
      <c r="B347" s="37">
        <v>473</v>
      </c>
      <c r="C347" s="16" t="s">
        <v>354</v>
      </c>
      <c r="D347" s="17">
        <f t="shared" si="26"/>
        <v>198441.94372247881</v>
      </c>
      <c r="E347" s="18"/>
      <c r="F347" s="17">
        <f t="shared" si="27"/>
        <v>37703.969307270949</v>
      </c>
      <c r="G347" s="18"/>
      <c r="H347" s="19">
        <v>236145.91302974976</v>
      </c>
      <c r="I347" s="20"/>
    </row>
    <row r="348" spans="1:9" ht="15.75" thickBot="1" x14ac:dyDescent="0.3">
      <c r="A348" s="14">
        <v>333</v>
      </c>
      <c r="B348" s="24">
        <v>55</v>
      </c>
      <c r="C348" s="38" t="s">
        <v>355</v>
      </c>
      <c r="D348" s="17">
        <f t="shared" si="26"/>
        <v>3277.3109243697481</v>
      </c>
      <c r="E348" s="18"/>
      <c r="F348" s="17">
        <f t="shared" si="27"/>
        <v>622.68907563025186</v>
      </c>
      <c r="G348" s="18"/>
      <c r="H348" s="19">
        <v>3900</v>
      </c>
      <c r="I348" s="18"/>
    </row>
    <row r="349" spans="1:9" ht="24.75" thickBot="1" x14ac:dyDescent="0.3">
      <c r="A349" s="14">
        <v>334</v>
      </c>
      <c r="B349" s="25">
        <v>54</v>
      </c>
      <c r="C349" s="26" t="s">
        <v>356</v>
      </c>
      <c r="D349" s="17">
        <f t="shared" si="26"/>
        <v>4233.2696810224461</v>
      </c>
      <c r="E349" s="18"/>
      <c r="F349" s="17">
        <f t="shared" si="27"/>
        <v>804.32123939426492</v>
      </c>
      <c r="G349" s="18"/>
      <c r="H349" s="19">
        <v>5037.590920416711</v>
      </c>
      <c r="I349" s="18"/>
    </row>
    <row r="350" spans="1:9" ht="24.75" thickBot="1" x14ac:dyDescent="0.3">
      <c r="A350" s="14">
        <v>335</v>
      </c>
      <c r="B350" s="25">
        <v>42</v>
      </c>
      <c r="C350" s="26" t="s">
        <v>357</v>
      </c>
      <c r="D350" s="17">
        <f t="shared" si="26"/>
        <v>8684.8739495798327</v>
      </c>
      <c r="E350" s="18"/>
      <c r="F350" s="17">
        <f t="shared" si="27"/>
        <v>1650.1260504201673</v>
      </c>
      <c r="G350" s="19"/>
      <c r="H350" s="19">
        <v>10335</v>
      </c>
      <c r="I350" s="18"/>
    </row>
    <row r="351" spans="1:9" ht="24.75" thickBot="1" x14ac:dyDescent="0.3">
      <c r="A351" s="14">
        <v>336</v>
      </c>
      <c r="B351" s="25">
        <v>25</v>
      </c>
      <c r="C351" s="26" t="s">
        <v>358</v>
      </c>
      <c r="D351" s="17">
        <f t="shared" si="26"/>
        <v>43451.680672268907</v>
      </c>
      <c r="E351" s="18"/>
      <c r="F351" s="17">
        <f t="shared" si="27"/>
        <v>8255.8193277310929</v>
      </c>
      <c r="G351" s="18"/>
      <c r="H351" s="19">
        <v>51707.5</v>
      </c>
      <c r="I351" s="18"/>
    </row>
    <row r="352" spans="1:9" ht="24.75" thickBot="1" x14ac:dyDescent="0.3">
      <c r="A352" s="14">
        <v>337</v>
      </c>
      <c r="B352" s="25">
        <v>24</v>
      </c>
      <c r="C352" s="26" t="s">
        <v>359</v>
      </c>
      <c r="D352" s="17">
        <f t="shared" si="26"/>
        <v>8193.2773109243699</v>
      </c>
      <c r="E352" s="18"/>
      <c r="F352" s="17">
        <f t="shared" si="27"/>
        <v>1556.7226890756301</v>
      </c>
      <c r="G352" s="18"/>
      <c r="H352" s="19">
        <v>9750</v>
      </c>
      <c r="I352" s="18"/>
    </row>
    <row r="353" spans="1:9" ht="24.75" thickBot="1" x14ac:dyDescent="0.3">
      <c r="A353" s="14">
        <v>338</v>
      </c>
      <c r="B353" s="25">
        <v>466</v>
      </c>
      <c r="C353" s="26" t="s">
        <v>360</v>
      </c>
      <c r="D353" s="17">
        <f t="shared" si="26"/>
        <v>2512.6050420168067</v>
      </c>
      <c r="E353" s="18"/>
      <c r="F353" s="17">
        <f t="shared" si="27"/>
        <v>477.39495798319331</v>
      </c>
      <c r="G353" s="18"/>
      <c r="H353" s="19">
        <v>2990</v>
      </c>
      <c r="I353" s="18"/>
    </row>
    <row r="354" spans="1:9" ht="15.75" thickBot="1" x14ac:dyDescent="0.3">
      <c r="A354" s="14">
        <v>339</v>
      </c>
      <c r="B354" s="15">
        <v>467</v>
      </c>
      <c r="C354" s="38" t="s">
        <v>361</v>
      </c>
      <c r="D354" s="17">
        <f t="shared" si="26"/>
        <v>21957.983193277312</v>
      </c>
      <c r="E354" s="18"/>
      <c r="F354" s="17">
        <f t="shared" si="27"/>
        <v>4172.0168067226878</v>
      </c>
      <c r="G354" s="18"/>
      <c r="H354" s="19">
        <v>26130</v>
      </c>
      <c r="I354" s="20"/>
    </row>
    <row r="355" spans="1:9" ht="15.75" thickBot="1" x14ac:dyDescent="0.3">
      <c r="A355" s="14">
        <v>340</v>
      </c>
      <c r="B355" s="15">
        <v>60</v>
      </c>
      <c r="C355" s="38" t="s">
        <v>362</v>
      </c>
      <c r="D355" s="17">
        <f t="shared" si="26"/>
        <v>436.97478991596643</v>
      </c>
      <c r="E355" s="18"/>
      <c r="F355" s="17">
        <f t="shared" si="27"/>
        <v>83.025210084033574</v>
      </c>
      <c r="G355" s="18"/>
      <c r="H355" s="19">
        <v>520</v>
      </c>
      <c r="I355" s="20"/>
    </row>
    <row r="356" spans="1:9" ht="15.75" thickBot="1" x14ac:dyDescent="0.3">
      <c r="A356" s="14">
        <v>341</v>
      </c>
      <c r="B356" s="15">
        <v>468</v>
      </c>
      <c r="C356" s="38" t="s">
        <v>363</v>
      </c>
      <c r="D356" s="17">
        <f t="shared" si="26"/>
        <v>1638.6554621848741</v>
      </c>
      <c r="E356" s="18"/>
      <c r="F356" s="17">
        <f t="shared" si="27"/>
        <v>311.34453781512593</v>
      </c>
      <c r="G356" s="18"/>
      <c r="H356" s="19">
        <v>1950</v>
      </c>
      <c r="I356" s="20"/>
    </row>
    <row r="357" spans="1:9" ht="24.75" thickBot="1" x14ac:dyDescent="0.3">
      <c r="A357" s="21" t="s">
        <v>0</v>
      </c>
      <c r="B357" s="22" t="s">
        <v>1</v>
      </c>
      <c r="C357" s="9" t="s">
        <v>364</v>
      </c>
      <c r="D357" s="10" t="s">
        <v>3</v>
      </c>
      <c r="E357" s="10" t="s">
        <v>4</v>
      </c>
      <c r="F357" s="10" t="s">
        <v>5</v>
      </c>
      <c r="G357" s="10" t="s">
        <v>5</v>
      </c>
      <c r="H357" s="23" t="s">
        <v>22</v>
      </c>
      <c r="I357" s="10" t="s">
        <v>7</v>
      </c>
    </row>
    <row r="358" spans="1:9" ht="60.75" thickBot="1" x14ac:dyDescent="0.3">
      <c r="A358" s="29">
        <v>342</v>
      </c>
      <c r="B358" s="32">
        <v>118</v>
      </c>
      <c r="C358" s="26" t="s">
        <v>365</v>
      </c>
      <c r="D358" s="17">
        <f t="shared" ref="D358:E376" si="28">+H358/1.19</f>
        <v>64930.907743529147</v>
      </c>
      <c r="E358" s="18"/>
      <c r="F358" s="17">
        <f t="shared" ref="F358:F421" si="29">+H358-D358</f>
        <v>12336.872471270537</v>
      </c>
      <c r="G358" s="18"/>
      <c r="H358" s="19">
        <v>77267.780214799684</v>
      </c>
      <c r="I358" s="18"/>
    </row>
    <row r="359" spans="1:9" ht="60.75" thickBot="1" x14ac:dyDescent="0.3">
      <c r="A359" s="14">
        <v>343</v>
      </c>
      <c r="B359" s="25">
        <v>474</v>
      </c>
      <c r="C359" s="16" t="s">
        <v>366</v>
      </c>
      <c r="D359" s="17">
        <f t="shared" si="28"/>
        <v>64930.907743529147</v>
      </c>
      <c r="E359" s="18"/>
      <c r="F359" s="17">
        <f t="shared" si="29"/>
        <v>12336.872471270537</v>
      </c>
      <c r="G359" s="18"/>
      <c r="H359" s="19">
        <v>77267.780214799684</v>
      </c>
      <c r="I359" s="20"/>
    </row>
    <row r="360" spans="1:9" ht="60.75" thickBot="1" x14ac:dyDescent="0.3">
      <c r="A360" s="29">
        <v>344</v>
      </c>
      <c r="B360" s="39">
        <v>119</v>
      </c>
      <c r="C360" s="16" t="s">
        <v>367</v>
      </c>
      <c r="D360" s="17">
        <f t="shared" si="28"/>
        <v>64930.907743529147</v>
      </c>
      <c r="E360" s="18"/>
      <c r="F360" s="17">
        <f t="shared" si="29"/>
        <v>12336.872471270537</v>
      </c>
      <c r="G360" s="18"/>
      <c r="H360" s="19">
        <v>77267.780214799684</v>
      </c>
      <c r="I360" s="20"/>
    </row>
    <row r="361" spans="1:9" ht="60.75" thickBot="1" x14ac:dyDescent="0.3">
      <c r="A361" s="14">
        <v>345</v>
      </c>
      <c r="B361" s="39">
        <v>120</v>
      </c>
      <c r="C361" s="16" t="s">
        <v>368</v>
      </c>
      <c r="D361" s="17">
        <f t="shared" si="28"/>
        <v>64930.907743529147</v>
      </c>
      <c r="E361" s="18"/>
      <c r="F361" s="17">
        <f t="shared" si="29"/>
        <v>12336.872471270537</v>
      </c>
      <c r="G361" s="18"/>
      <c r="H361" s="19">
        <v>77267.780214799684</v>
      </c>
      <c r="I361" s="20"/>
    </row>
    <row r="362" spans="1:9" ht="60.75" thickBot="1" x14ac:dyDescent="0.3">
      <c r="A362" s="29">
        <v>346</v>
      </c>
      <c r="B362" s="39">
        <v>121</v>
      </c>
      <c r="C362" s="16" t="s">
        <v>369</v>
      </c>
      <c r="D362" s="17">
        <f t="shared" si="28"/>
        <v>85637.226890756312</v>
      </c>
      <c r="E362" s="18"/>
      <c r="F362" s="17">
        <f t="shared" si="29"/>
        <v>16271.073109243691</v>
      </c>
      <c r="G362" s="18"/>
      <c r="H362" s="19">
        <v>101908.3</v>
      </c>
      <c r="I362" s="20"/>
    </row>
    <row r="363" spans="1:9" ht="60.75" thickBot="1" x14ac:dyDescent="0.3">
      <c r="A363" s="14">
        <v>347</v>
      </c>
      <c r="B363" s="39">
        <v>122</v>
      </c>
      <c r="C363" s="16" t="s">
        <v>370</v>
      </c>
      <c r="D363" s="17">
        <f t="shared" si="28"/>
        <v>85637.226890756312</v>
      </c>
      <c r="E363" s="18"/>
      <c r="F363" s="17">
        <f t="shared" si="29"/>
        <v>16271.073109243691</v>
      </c>
      <c r="G363" s="18"/>
      <c r="H363" s="19">
        <v>101908.3</v>
      </c>
      <c r="I363" s="20"/>
    </row>
    <row r="364" spans="1:9" ht="60.75" thickBot="1" x14ac:dyDescent="0.3">
      <c r="A364" s="29">
        <v>348</v>
      </c>
      <c r="B364" s="39">
        <v>123</v>
      </c>
      <c r="C364" s="16" t="s">
        <v>371</v>
      </c>
      <c r="D364" s="17">
        <f t="shared" si="28"/>
        <v>165007.66383847065</v>
      </c>
      <c r="E364" s="18"/>
      <c r="F364" s="17">
        <f t="shared" si="29"/>
        <v>31351.456129309401</v>
      </c>
      <c r="G364" s="18"/>
      <c r="H364" s="19">
        <v>196359.11996778005</v>
      </c>
      <c r="I364" s="20"/>
    </row>
    <row r="365" spans="1:9" ht="72.75" thickBot="1" x14ac:dyDescent="0.3">
      <c r="A365" s="14">
        <v>349</v>
      </c>
      <c r="B365" s="39">
        <v>124</v>
      </c>
      <c r="C365" s="16" t="s">
        <v>372</v>
      </c>
      <c r="D365" s="17">
        <f t="shared" si="28"/>
        <v>99527.48899151542</v>
      </c>
      <c r="E365" s="18"/>
      <c r="F365" s="17">
        <f t="shared" si="29"/>
        <v>18910.222908387921</v>
      </c>
      <c r="G365" s="18"/>
      <c r="H365" s="19">
        <v>118437.71189990334</v>
      </c>
      <c r="I365" s="20"/>
    </row>
    <row r="366" spans="1:9" ht="72.75" thickBot="1" x14ac:dyDescent="0.3">
      <c r="A366" s="29">
        <v>350</v>
      </c>
      <c r="B366" s="39">
        <v>125</v>
      </c>
      <c r="C366" s="16" t="s">
        <v>373</v>
      </c>
      <c r="D366" s="17">
        <f t="shared" si="28"/>
        <v>447438.19976372021</v>
      </c>
      <c r="E366" s="18"/>
      <c r="F366" s="17">
        <f t="shared" si="29"/>
        <v>85013.257955106848</v>
      </c>
      <c r="G366" s="18"/>
      <c r="H366" s="19">
        <v>532451.45771882706</v>
      </c>
      <c r="I366" s="20"/>
    </row>
    <row r="367" spans="1:9" ht="72.75" thickBot="1" x14ac:dyDescent="0.3">
      <c r="A367" s="14">
        <v>351</v>
      </c>
      <c r="B367" s="39">
        <v>126</v>
      </c>
      <c r="C367" s="16" t="s">
        <v>374</v>
      </c>
      <c r="D367" s="17">
        <f t="shared" si="28"/>
        <v>447438.19976372021</v>
      </c>
      <c r="E367" s="18"/>
      <c r="F367" s="17">
        <f t="shared" si="29"/>
        <v>85013.257955106848</v>
      </c>
      <c r="G367" s="18"/>
      <c r="H367" s="19">
        <v>532451.45771882706</v>
      </c>
      <c r="I367" s="20"/>
    </row>
    <row r="368" spans="1:9" ht="15.75" thickBot="1" x14ac:dyDescent="0.3">
      <c r="A368" s="29">
        <v>352</v>
      </c>
      <c r="B368" s="39">
        <v>475</v>
      </c>
      <c r="C368" s="40" t="s">
        <v>375</v>
      </c>
      <c r="D368" s="17">
        <f t="shared" si="28"/>
        <v>16191.060895714743</v>
      </c>
      <c r="E368" s="18"/>
      <c r="F368" s="17">
        <f t="shared" si="29"/>
        <v>3076.3015701858003</v>
      </c>
      <c r="G368" s="18"/>
      <c r="H368" s="19">
        <v>19267.362465900544</v>
      </c>
      <c r="I368" s="20"/>
    </row>
    <row r="369" spans="1:9" ht="48.75" thickBot="1" x14ac:dyDescent="0.3">
      <c r="A369" s="14">
        <v>353</v>
      </c>
      <c r="B369" s="15">
        <v>416</v>
      </c>
      <c r="C369" s="16" t="s">
        <v>376</v>
      </c>
      <c r="D369" s="17">
        <f t="shared" si="28"/>
        <v>63912.082483084516</v>
      </c>
      <c r="E369" s="18"/>
      <c r="F369" s="17">
        <f t="shared" si="29"/>
        <v>12143.295671786058</v>
      </c>
      <c r="G369" s="18"/>
      <c r="H369" s="19">
        <v>76055.378154870574</v>
      </c>
      <c r="I369" s="20"/>
    </row>
    <row r="370" spans="1:9" ht="72.75" thickBot="1" x14ac:dyDescent="0.3">
      <c r="A370" s="29">
        <v>354</v>
      </c>
      <c r="B370" s="25">
        <v>476</v>
      </c>
      <c r="C370" s="16" t="s">
        <v>377</v>
      </c>
      <c r="D370" s="17">
        <f t="shared" si="28"/>
        <v>141476.13360541296</v>
      </c>
      <c r="E370" s="18"/>
      <c r="F370" s="17">
        <f t="shared" si="29"/>
        <v>26880.465385028452</v>
      </c>
      <c r="G370" s="18"/>
      <c r="H370" s="19">
        <v>168356.59899044142</v>
      </c>
      <c r="I370" s="20"/>
    </row>
    <row r="371" spans="1:9" ht="72.75" thickBot="1" x14ac:dyDescent="0.3">
      <c r="A371" s="14">
        <v>355</v>
      </c>
      <c r="B371" s="25">
        <v>477</v>
      </c>
      <c r="C371" s="16" t="s">
        <v>378</v>
      </c>
      <c r="D371" s="17">
        <f t="shared" si="28"/>
        <v>85637.226890756312</v>
      </c>
      <c r="E371" s="18"/>
      <c r="F371" s="17">
        <f t="shared" si="29"/>
        <v>16271.073109243691</v>
      </c>
      <c r="G371" s="18"/>
      <c r="H371" s="19">
        <v>101908.3</v>
      </c>
      <c r="I371" s="20"/>
    </row>
    <row r="372" spans="1:9" ht="60.75" thickBot="1" x14ac:dyDescent="0.3">
      <c r="A372" s="29">
        <v>356</v>
      </c>
      <c r="B372" s="25">
        <v>478</v>
      </c>
      <c r="C372" s="16" t="s">
        <v>379</v>
      </c>
      <c r="D372" s="17">
        <f t="shared" si="28"/>
        <v>114753.94957983195</v>
      </c>
      <c r="E372" s="18"/>
      <c r="F372" s="17">
        <f t="shared" si="29"/>
        <v>21803.250420168057</v>
      </c>
      <c r="G372" s="18"/>
      <c r="H372" s="19">
        <v>136557.20000000001</v>
      </c>
      <c r="I372" s="20"/>
    </row>
    <row r="373" spans="1:9" ht="60.75" thickBot="1" x14ac:dyDescent="0.3">
      <c r="A373" s="14">
        <v>357</v>
      </c>
      <c r="B373" s="25">
        <v>479</v>
      </c>
      <c r="C373" s="16" t="s">
        <v>380</v>
      </c>
      <c r="D373" s="17">
        <f t="shared" si="28"/>
        <v>321434.29728278384</v>
      </c>
      <c r="E373" s="18"/>
      <c r="F373" s="17">
        <f t="shared" si="29"/>
        <v>61072.51648372889</v>
      </c>
      <c r="G373" s="18"/>
      <c r="H373" s="19">
        <v>382506.81376651273</v>
      </c>
      <c r="I373" s="20"/>
    </row>
    <row r="374" spans="1:9" ht="24.75" thickBot="1" x14ac:dyDescent="0.3">
      <c r="A374" s="21" t="s">
        <v>0</v>
      </c>
      <c r="B374" s="22" t="s">
        <v>1</v>
      </c>
      <c r="C374" s="9" t="s">
        <v>381</v>
      </c>
      <c r="D374" s="10" t="s">
        <v>3</v>
      </c>
      <c r="E374" s="10" t="s">
        <v>4</v>
      </c>
      <c r="F374" s="10" t="s">
        <v>5</v>
      </c>
      <c r="G374" s="10" t="s">
        <v>5</v>
      </c>
      <c r="H374" s="23" t="s">
        <v>22</v>
      </c>
      <c r="I374" s="10" t="s">
        <v>7</v>
      </c>
    </row>
    <row r="375" spans="1:9" ht="15.75" thickBot="1" x14ac:dyDescent="0.3">
      <c r="A375" s="14">
        <v>358</v>
      </c>
      <c r="B375" s="24">
        <v>80</v>
      </c>
      <c r="C375" s="16" t="s">
        <v>382</v>
      </c>
      <c r="D375" s="17">
        <f t="shared" si="28"/>
        <v>21091.680672268907</v>
      </c>
      <c r="E375" s="19">
        <f>+I375/1.19</f>
        <v>25731.850420168066</v>
      </c>
      <c r="F375" s="17">
        <f t="shared" si="29"/>
        <v>4007.4193277310915</v>
      </c>
      <c r="G375" s="19">
        <f>+I375-E375</f>
        <v>4889.051579831932</v>
      </c>
      <c r="H375" s="19">
        <v>25099.1</v>
      </c>
      <c r="I375" s="19">
        <f>+H375+H375*22%</f>
        <v>30620.901999999998</v>
      </c>
    </row>
    <row r="376" spans="1:9" ht="15.75" thickBot="1" x14ac:dyDescent="0.3">
      <c r="A376" s="14">
        <v>359</v>
      </c>
      <c r="B376" s="15">
        <v>81</v>
      </c>
      <c r="C376" s="16" t="s">
        <v>383</v>
      </c>
      <c r="D376" s="17">
        <f t="shared" si="28"/>
        <v>21092.521008403361</v>
      </c>
      <c r="E376" s="19">
        <f t="shared" si="28"/>
        <v>25732.875630252103</v>
      </c>
      <c r="F376" s="17">
        <f t="shared" si="29"/>
        <v>4007.5789915966379</v>
      </c>
      <c r="G376" s="19">
        <f>+I376-E376</f>
        <v>4889.2463697478961</v>
      </c>
      <c r="H376" s="19">
        <v>25100.1</v>
      </c>
      <c r="I376" s="19">
        <f>+H376+H376*22%</f>
        <v>30622.121999999999</v>
      </c>
    </row>
    <row r="377" spans="1:9" ht="15.75" thickBot="1" x14ac:dyDescent="0.3">
      <c r="A377" s="14">
        <v>360</v>
      </c>
      <c r="B377" s="15">
        <v>82</v>
      </c>
      <c r="C377" s="16" t="s">
        <v>384</v>
      </c>
      <c r="D377" s="17">
        <f t="shared" ref="D377:E438" si="30">+H377/1.19</f>
        <v>21093.361344537814</v>
      </c>
      <c r="E377" s="19">
        <f t="shared" si="30"/>
        <v>25733.900840336133</v>
      </c>
      <c r="F377" s="17">
        <f t="shared" si="29"/>
        <v>4007.7386554621844</v>
      </c>
      <c r="G377" s="19">
        <f>+I377-E377</f>
        <v>4889.4411596638638</v>
      </c>
      <c r="H377" s="19">
        <v>25101.1</v>
      </c>
      <c r="I377" s="19">
        <f>+H377+H377*22%</f>
        <v>30623.341999999997</v>
      </c>
    </row>
    <row r="378" spans="1:9" ht="24.75" thickBot="1" x14ac:dyDescent="0.3">
      <c r="A378" s="14">
        <v>361</v>
      </c>
      <c r="B378" s="15">
        <v>83</v>
      </c>
      <c r="C378" s="16" t="s">
        <v>385</v>
      </c>
      <c r="D378" s="17">
        <f t="shared" si="30"/>
        <v>21094.201680672268</v>
      </c>
      <c r="E378" s="19">
        <f t="shared" si="30"/>
        <v>25734.926050420167</v>
      </c>
      <c r="F378" s="17">
        <f t="shared" si="29"/>
        <v>4007.8983193277309</v>
      </c>
      <c r="G378" s="19">
        <f>+I378-E378</f>
        <v>4889.6359495798315</v>
      </c>
      <c r="H378" s="19">
        <v>25102.1</v>
      </c>
      <c r="I378" s="19">
        <f>+H378+H378*22%</f>
        <v>30624.561999999998</v>
      </c>
    </row>
    <row r="379" spans="1:9" ht="15.75" thickBot="1" x14ac:dyDescent="0.3">
      <c r="A379" s="14">
        <v>362</v>
      </c>
      <c r="B379" s="15">
        <v>84</v>
      </c>
      <c r="C379" s="16" t="s">
        <v>386</v>
      </c>
      <c r="D379" s="17">
        <f t="shared" si="30"/>
        <v>21095.042016806721</v>
      </c>
      <c r="E379" s="19">
        <f t="shared" si="30"/>
        <v>25735.951260504204</v>
      </c>
      <c r="F379" s="17">
        <f t="shared" si="29"/>
        <v>4008.0579831932773</v>
      </c>
      <c r="G379" s="19">
        <f>+I379-E379</f>
        <v>4889.8307394957956</v>
      </c>
      <c r="H379" s="19">
        <v>25103.1</v>
      </c>
      <c r="I379" s="19">
        <f>+H379+H379*22%</f>
        <v>30625.781999999999</v>
      </c>
    </row>
    <row r="380" spans="1:9" ht="15.75" thickBot="1" x14ac:dyDescent="0.3">
      <c r="A380" s="14">
        <v>363</v>
      </c>
      <c r="B380" s="15">
        <v>85</v>
      </c>
      <c r="C380" s="16" t="s">
        <v>387</v>
      </c>
      <c r="D380" s="17">
        <f t="shared" si="30"/>
        <v>21095.882352941175</v>
      </c>
      <c r="E380" s="19">
        <f t="shared" si="30"/>
        <v>25736.976470588237</v>
      </c>
      <c r="F380" s="17">
        <f t="shared" si="29"/>
        <v>4008.2176470588238</v>
      </c>
      <c r="G380" s="19">
        <f>+I380-E380</f>
        <v>4890.0255294117633</v>
      </c>
      <c r="H380" s="19">
        <v>25104.1</v>
      </c>
      <c r="I380" s="19">
        <f>+H380+H380*22%</f>
        <v>30627.002</v>
      </c>
    </row>
    <row r="381" spans="1:9" ht="15.75" thickBot="1" x14ac:dyDescent="0.3">
      <c r="A381" s="14">
        <v>364</v>
      </c>
      <c r="B381" s="15">
        <v>86</v>
      </c>
      <c r="C381" s="16" t="s">
        <v>388</v>
      </c>
      <c r="D381" s="17">
        <f t="shared" si="30"/>
        <v>21096.722689075628</v>
      </c>
      <c r="E381" s="19">
        <f t="shared" si="30"/>
        <v>25738.001680672267</v>
      </c>
      <c r="F381" s="17">
        <f t="shared" si="29"/>
        <v>4008.3773109243702</v>
      </c>
      <c r="G381" s="19">
        <f>+I381-E381</f>
        <v>4890.220319327731</v>
      </c>
      <c r="H381" s="19">
        <v>25105.1</v>
      </c>
      <c r="I381" s="19">
        <f>+H381+H381*22%</f>
        <v>30628.221999999998</v>
      </c>
    </row>
    <row r="382" spans="1:9" ht="15.75" thickBot="1" x14ac:dyDescent="0.3">
      <c r="A382" s="14">
        <v>365</v>
      </c>
      <c r="B382" s="15">
        <v>87</v>
      </c>
      <c r="C382" s="16" t="s">
        <v>389</v>
      </c>
      <c r="D382" s="17">
        <f t="shared" si="30"/>
        <v>21097.563025210085</v>
      </c>
      <c r="E382" s="19">
        <f t="shared" si="30"/>
        <v>25739.026890756304</v>
      </c>
      <c r="F382" s="17">
        <f t="shared" si="29"/>
        <v>4008.5369747899131</v>
      </c>
      <c r="G382" s="19">
        <f>+I382-E382</f>
        <v>4890.415109243695</v>
      </c>
      <c r="H382" s="19">
        <v>25106.1</v>
      </c>
      <c r="I382" s="19">
        <f>+H382+H382*22%</f>
        <v>30629.441999999999</v>
      </c>
    </row>
    <row r="383" spans="1:9" ht="24.75" thickBot="1" x14ac:dyDescent="0.3">
      <c r="A383" s="14">
        <v>366</v>
      </c>
      <c r="B383" s="15">
        <v>88</v>
      </c>
      <c r="C383" s="16" t="s">
        <v>390</v>
      </c>
      <c r="D383" s="17">
        <f t="shared" si="30"/>
        <v>21098.403361344539</v>
      </c>
      <c r="E383" s="19">
        <f t="shared" si="30"/>
        <v>25740.052100840334</v>
      </c>
      <c r="F383" s="17">
        <f t="shared" si="29"/>
        <v>4008.6966386554595</v>
      </c>
      <c r="G383" s="19">
        <f>+I383-E383</f>
        <v>4890.6098991596627</v>
      </c>
      <c r="H383" s="19">
        <v>25107.1</v>
      </c>
      <c r="I383" s="19">
        <f>+H383+H383*22%</f>
        <v>30630.661999999997</v>
      </c>
    </row>
    <row r="384" spans="1:9" ht="36.75" thickBot="1" x14ac:dyDescent="0.3">
      <c r="A384" s="14">
        <v>367</v>
      </c>
      <c r="B384" s="15">
        <v>101</v>
      </c>
      <c r="C384" s="16" t="s">
        <v>391</v>
      </c>
      <c r="D384" s="17">
        <f t="shared" si="30"/>
        <v>21099.243697478993</v>
      </c>
      <c r="E384" s="19">
        <f t="shared" si="30"/>
        <v>25741.077310924367</v>
      </c>
      <c r="F384" s="17">
        <f t="shared" si="29"/>
        <v>4008.856302521006</v>
      </c>
      <c r="G384" s="19">
        <f>+I384-E384</f>
        <v>4890.8046890756304</v>
      </c>
      <c r="H384" s="19">
        <v>25108.1</v>
      </c>
      <c r="I384" s="19">
        <f>+H384+H384*22%</f>
        <v>30631.881999999998</v>
      </c>
    </row>
    <row r="385" spans="1:9" ht="36.75" thickBot="1" x14ac:dyDescent="0.3">
      <c r="A385" s="14">
        <v>368</v>
      </c>
      <c r="B385" s="15">
        <v>102</v>
      </c>
      <c r="C385" s="16" t="s">
        <v>392</v>
      </c>
      <c r="D385" s="17">
        <f t="shared" si="30"/>
        <v>21100.084033613446</v>
      </c>
      <c r="E385" s="19">
        <f t="shared" si="30"/>
        <v>25742.102521008404</v>
      </c>
      <c r="F385" s="17">
        <f t="shared" si="29"/>
        <v>4009.0159663865525</v>
      </c>
      <c r="G385" s="19">
        <f>+I385-E385</f>
        <v>4890.9994789915945</v>
      </c>
      <c r="H385" s="19">
        <v>25109.1</v>
      </c>
      <c r="I385" s="19">
        <f>+H385+H385*22%</f>
        <v>30633.101999999999</v>
      </c>
    </row>
    <row r="386" spans="1:9" ht="36.75" thickBot="1" x14ac:dyDescent="0.3">
      <c r="A386" s="14">
        <v>369</v>
      </c>
      <c r="B386" s="15">
        <v>103</v>
      </c>
      <c r="C386" s="16" t="s">
        <v>393</v>
      </c>
      <c r="D386" s="17">
        <f t="shared" si="30"/>
        <v>21100.9243697479</v>
      </c>
      <c r="E386" s="19">
        <f t="shared" si="30"/>
        <v>25743.127731092438</v>
      </c>
      <c r="F386" s="17">
        <f t="shared" si="29"/>
        <v>4009.1756302520989</v>
      </c>
      <c r="G386" s="19">
        <f>+I386-E386</f>
        <v>4891.1942689075622</v>
      </c>
      <c r="H386" s="19">
        <v>25110.1</v>
      </c>
      <c r="I386" s="19">
        <f>+H386+H386*22%</f>
        <v>30634.322</v>
      </c>
    </row>
    <row r="387" spans="1:9" ht="24.75" thickBot="1" x14ac:dyDescent="0.3">
      <c r="A387" s="14">
        <v>370</v>
      </c>
      <c r="B387" s="15">
        <v>104</v>
      </c>
      <c r="C387" s="16" t="s">
        <v>394</v>
      </c>
      <c r="D387" s="17">
        <f t="shared" si="30"/>
        <v>21101.764705882353</v>
      </c>
      <c r="E387" s="19">
        <f t="shared" si="30"/>
        <v>25744.152941176471</v>
      </c>
      <c r="F387" s="17">
        <f t="shared" si="29"/>
        <v>4009.3352941176454</v>
      </c>
      <c r="G387" s="19">
        <f>+I387-E387</f>
        <v>4891.3890588235263</v>
      </c>
      <c r="H387" s="19">
        <v>25111.1</v>
      </c>
      <c r="I387" s="19">
        <f>+H387+H387*22%</f>
        <v>30635.541999999998</v>
      </c>
    </row>
    <row r="388" spans="1:9" ht="24.75" thickBot="1" x14ac:dyDescent="0.3">
      <c r="A388" s="14">
        <v>371</v>
      </c>
      <c r="B388" s="15">
        <v>105</v>
      </c>
      <c r="C388" s="16" t="s">
        <v>395</v>
      </c>
      <c r="D388" s="17">
        <f t="shared" si="30"/>
        <v>21102.605042016807</v>
      </c>
      <c r="E388" s="19">
        <f t="shared" si="30"/>
        <v>25745.178151260505</v>
      </c>
      <c r="F388" s="17">
        <f t="shared" si="29"/>
        <v>4009.4949579831919</v>
      </c>
      <c r="G388" s="19">
        <f>+I388-E388</f>
        <v>4891.583848739494</v>
      </c>
      <c r="H388" s="19">
        <v>25112.1</v>
      </c>
      <c r="I388" s="19">
        <f>+H388+H388*22%</f>
        <v>30636.761999999999</v>
      </c>
    </row>
    <row r="389" spans="1:9" ht="15.75" thickBot="1" x14ac:dyDescent="0.3">
      <c r="A389" s="14">
        <v>372</v>
      </c>
      <c r="B389" s="41">
        <v>456</v>
      </c>
      <c r="C389" s="16" t="s">
        <v>396</v>
      </c>
      <c r="D389" s="17">
        <f t="shared" si="30"/>
        <v>21103.44537815126</v>
      </c>
      <c r="E389" s="19">
        <f t="shared" si="30"/>
        <v>25746.203361344535</v>
      </c>
      <c r="F389" s="17">
        <f t="shared" si="29"/>
        <v>4009.6546218487383</v>
      </c>
      <c r="G389" s="19">
        <f>+I389-E389</f>
        <v>4891.7786386554617</v>
      </c>
      <c r="H389" s="19">
        <v>25113.1</v>
      </c>
      <c r="I389" s="19">
        <f>+H389+H389*22%</f>
        <v>30637.981999999996</v>
      </c>
    </row>
    <row r="390" spans="1:9" ht="15.75" thickBot="1" x14ac:dyDescent="0.3">
      <c r="A390" s="14">
        <v>373</v>
      </c>
      <c r="B390" s="42"/>
      <c r="C390" s="16" t="s">
        <v>397</v>
      </c>
      <c r="D390" s="17">
        <f t="shared" si="30"/>
        <v>21104.285714285714</v>
      </c>
      <c r="E390" s="19">
        <f t="shared" si="30"/>
        <v>25747.228571428572</v>
      </c>
      <c r="F390" s="17">
        <f t="shared" si="29"/>
        <v>4009.8142857142848</v>
      </c>
      <c r="G390" s="19">
        <f>+I390-E390</f>
        <v>4891.9734285714258</v>
      </c>
      <c r="H390" s="19">
        <v>25114.1</v>
      </c>
      <c r="I390" s="19">
        <f>+H390+H390*22%</f>
        <v>30639.201999999997</v>
      </c>
    </row>
    <row r="391" spans="1:9" ht="24.75" thickBot="1" x14ac:dyDescent="0.3">
      <c r="A391" s="14">
        <v>374</v>
      </c>
      <c r="B391" s="15">
        <v>90</v>
      </c>
      <c r="C391" s="16" t="s">
        <v>398</v>
      </c>
      <c r="D391" s="17">
        <f t="shared" si="30"/>
        <v>21105.126050420167</v>
      </c>
      <c r="E391" s="19">
        <f t="shared" si="30"/>
        <v>25748.253781512605</v>
      </c>
      <c r="F391" s="17">
        <f t="shared" si="29"/>
        <v>4009.9739495798312</v>
      </c>
      <c r="G391" s="19">
        <f>+I391-E391</f>
        <v>4892.1682184873935</v>
      </c>
      <c r="H391" s="19">
        <v>25115.1</v>
      </c>
      <c r="I391" s="19">
        <f>+H391+H391*22%</f>
        <v>30640.421999999999</v>
      </c>
    </row>
    <row r="392" spans="1:9" ht="24.75" thickBot="1" x14ac:dyDescent="0.3">
      <c r="A392" s="14">
        <v>375</v>
      </c>
      <c r="B392" s="15">
        <v>91</v>
      </c>
      <c r="C392" s="16" t="s">
        <v>399</v>
      </c>
      <c r="D392" s="17">
        <f t="shared" si="30"/>
        <v>21105.966386554621</v>
      </c>
      <c r="E392" s="19">
        <f t="shared" si="30"/>
        <v>25749.278991596639</v>
      </c>
      <c r="F392" s="17">
        <f t="shared" si="29"/>
        <v>4010.1336134453777</v>
      </c>
      <c r="G392" s="19">
        <f>+I392-E392</f>
        <v>4892.3630084033612</v>
      </c>
      <c r="H392" s="19">
        <v>25116.1</v>
      </c>
      <c r="I392" s="19">
        <f>+H392+H392*22%</f>
        <v>30641.642</v>
      </c>
    </row>
    <row r="393" spans="1:9" ht="24.75" thickBot="1" x14ac:dyDescent="0.3">
      <c r="A393" s="14">
        <v>376</v>
      </c>
      <c r="B393" s="15">
        <v>92</v>
      </c>
      <c r="C393" s="16" t="s">
        <v>400</v>
      </c>
      <c r="D393" s="17">
        <f t="shared" si="30"/>
        <v>21106.806722689074</v>
      </c>
      <c r="E393" s="19">
        <f t="shared" si="30"/>
        <v>25750.304201680672</v>
      </c>
      <c r="F393" s="17">
        <f t="shared" si="29"/>
        <v>4010.2932773109242</v>
      </c>
      <c r="G393" s="19">
        <f>+I393-E393</f>
        <v>4892.5577983193252</v>
      </c>
      <c r="H393" s="19">
        <v>25117.1</v>
      </c>
      <c r="I393" s="19">
        <f>+H393+H393*22%</f>
        <v>30642.861999999997</v>
      </c>
    </row>
    <row r="394" spans="1:9" ht="15.75" thickBot="1" x14ac:dyDescent="0.3">
      <c r="A394" s="14">
        <v>377</v>
      </c>
      <c r="B394" s="15">
        <v>417</v>
      </c>
      <c r="C394" s="16" t="s">
        <v>401</v>
      </c>
      <c r="D394" s="17">
        <f t="shared" si="30"/>
        <v>21107.647058823528</v>
      </c>
      <c r="E394" s="19">
        <f t="shared" si="30"/>
        <v>25751.329411764706</v>
      </c>
      <c r="F394" s="17">
        <f t="shared" si="29"/>
        <v>4010.4529411764706</v>
      </c>
      <c r="G394" s="19">
        <f>+I394-E394</f>
        <v>4892.7525882352929</v>
      </c>
      <c r="H394" s="19">
        <v>25118.1</v>
      </c>
      <c r="I394" s="19">
        <f>+H394+H394*22%</f>
        <v>30644.081999999999</v>
      </c>
    </row>
    <row r="395" spans="1:9" ht="15.75" thickBot="1" x14ac:dyDescent="0.3">
      <c r="A395" s="14">
        <v>378</v>
      </c>
      <c r="B395" s="15">
        <v>418</v>
      </c>
      <c r="C395" s="16" t="s">
        <v>402</v>
      </c>
      <c r="D395" s="17">
        <f t="shared" si="30"/>
        <v>21108.487394957981</v>
      </c>
      <c r="E395" s="19">
        <f t="shared" si="30"/>
        <v>25752.354621848739</v>
      </c>
      <c r="F395" s="17">
        <f t="shared" si="29"/>
        <v>4010.6126050420171</v>
      </c>
      <c r="G395" s="19">
        <f>+I395-E395</f>
        <v>4892.947378151257</v>
      </c>
      <c r="H395" s="19">
        <v>25119.1</v>
      </c>
      <c r="I395" s="19">
        <f>+H395+H395*22%</f>
        <v>30645.301999999996</v>
      </c>
    </row>
    <row r="396" spans="1:9" ht="15.75" thickBot="1" x14ac:dyDescent="0.3">
      <c r="A396" s="14">
        <v>379</v>
      </c>
      <c r="B396" s="15">
        <v>419</v>
      </c>
      <c r="C396" s="16" t="s">
        <v>403</v>
      </c>
      <c r="D396" s="17">
        <f t="shared" si="30"/>
        <v>21109.327731092435</v>
      </c>
      <c r="E396" s="19">
        <f t="shared" si="30"/>
        <v>25753.379831932773</v>
      </c>
      <c r="F396" s="17">
        <f t="shared" si="29"/>
        <v>4010.7722689075636</v>
      </c>
      <c r="G396" s="19">
        <f>+I396-E396</f>
        <v>4893.1421680672247</v>
      </c>
      <c r="H396" s="19">
        <v>25120.1</v>
      </c>
      <c r="I396" s="19">
        <f>+H396+H396*22%</f>
        <v>30646.521999999997</v>
      </c>
    </row>
    <row r="397" spans="1:9" ht="15.75" thickBot="1" x14ac:dyDescent="0.3">
      <c r="A397" s="14">
        <v>380</v>
      </c>
      <c r="B397" s="15">
        <v>420</v>
      </c>
      <c r="C397" s="16" t="s">
        <v>404</v>
      </c>
      <c r="D397" s="17">
        <f t="shared" si="30"/>
        <v>21110.168067226892</v>
      </c>
      <c r="E397" s="19">
        <f t="shared" si="30"/>
        <v>25754.405042016806</v>
      </c>
      <c r="F397" s="17">
        <f t="shared" si="29"/>
        <v>4010.9319327731064</v>
      </c>
      <c r="G397" s="19">
        <f>+I397-E397</f>
        <v>4893.3369579831924</v>
      </c>
      <c r="H397" s="19">
        <v>25121.1</v>
      </c>
      <c r="I397" s="19">
        <f>+H397+H397*22%</f>
        <v>30647.741999999998</v>
      </c>
    </row>
    <row r="398" spans="1:9" ht="15.75" thickBot="1" x14ac:dyDescent="0.3">
      <c r="A398" s="14">
        <v>381</v>
      </c>
      <c r="B398" s="15">
        <v>421</v>
      </c>
      <c r="C398" s="16" t="s">
        <v>405</v>
      </c>
      <c r="D398" s="17">
        <f t="shared" si="30"/>
        <v>21111.008403361346</v>
      </c>
      <c r="E398" s="19">
        <f t="shared" si="30"/>
        <v>25755.430252100839</v>
      </c>
      <c r="F398" s="17">
        <f t="shared" si="29"/>
        <v>4011.0915966386528</v>
      </c>
      <c r="G398" s="19">
        <f>+I398-E398</f>
        <v>4893.5317478991601</v>
      </c>
      <c r="H398" s="19">
        <v>25122.1</v>
      </c>
      <c r="I398" s="19">
        <f>+H398+H398*22%</f>
        <v>30648.962</v>
      </c>
    </row>
    <row r="399" spans="1:9" ht="15.75" thickBot="1" x14ac:dyDescent="0.3">
      <c r="A399" s="14">
        <v>382</v>
      </c>
      <c r="B399" s="15">
        <v>422</v>
      </c>
      <c r="C399" s="16" t="s">
        <v>406</v>
      </c>
      <c r="D399" s="17">
        <f t="shared" si="30"/>
        <v>21111.848739495799</v>
      </c>
      <c r="E399" s="19">
        <f t="shared" si="30"/>
        <v>25756.455462184873</v>
      </c>
      <c r="F399" s="17">
        <f t="shared" si="29"/>
        <v>4011.2512605041993</v>
      </c>
      <c r="G399" s="19">
        <f>+I399-E399</f>
        <v>4893.7265378151242</v>
      </c>
      <c r="H399" s="19">
        <v>25123.1</v>
      </c>
      <c r="I399" s="19">
        <f>+H399+H399*22%</f>
        <v>30650.181999999997</v>
      </c>
    </row>
    <row r="400" spans="1:9" ht="15.75" thickBot="1" x14ac:dyDescent="0.3">
      <c r="A400" s="14">
        <v>383</v>
      </c>
      <c r="B400" s="15">
        <v>423</v>
      </c>
      <c r="C400" s="16" t="s">
        <v>407</v>
      </c>
      <c r="D400" s="17">
        <f t="shared" si="30"/>
        <v>21112.689075630253</v>
      </c>
      <c r="E400" s="19">
        <f t="shared" si="30"/>
        <v>25757.480672268906</v>
      </c>
      <c r="F400" s="17">
        <f t="shared" si="29"/>
        <v>4011.4109243697458</v>
      </c>
      <c r="G400" s="19">
        <f>+I400-E400</f>
        <v>4893.9213277310919</v>
      </c>
      <c r="H400" s="19">
        <v>25124.1</v>
      </c>
      <c r="I400" s="19">
        <f>+H400+H400*22%</f>
        <v>30651.401999999998</v>
      </c>
    </row>
    <row r="401" spans="1:9" ht="15.75" thickBot="1" x14ac:dyDescent="0.3">
      <c r="A401" s="14">
        <v>384</v>
      </c>
      <c r="B401" s="15">
        <v>424</v>
      </c>
      <c r="C401" s="16" t="s">
        <v>408</v>
      </c>
      <c r="D401" s="17">
        <f t="shared" si="30"/>
        <v>21113.529411764706</v>
      </c>
      <c r="E401" s="19">
        <f t="shared" si="30"/>
        <v>25758.505882352943</v>
      </c>
      <c r="F401" s="17">
        <f t="shared" si="29"/>
        <v>4011.5705882352922</v>
      </c>
      <c r="G401" s="19">
        <f>+I401-E401</f>
        <v>4894.1161176470559</v>
      </c>
      <c r="H401" s="19">
        <v>25125.1</v>
      </c>
      <c r="I401" s="19">
        <f>+H401+H401*22%</f>
        <v>30652.621999999999</v>
      </c>
    </row>
    <row r="402" spans="1:9" ht="24.75" thickBot="1" x14ac:dyDescent="0.3">
      <c r="A402" s="14">
        <v>385</v>
      </c>
      <c r="B402" s="15">
        <v>94</v>
      </c>
      <c r="C402" s="16" t="s">
        <v>409</v>
      </c>
      <c r="D402" s="17">
        <f t="shared" si="30"/>
        <v>21114.36974789916</v>
      </c>
      <c r="E402" s="19">
        <f t="shared" si="30"/>
        <v>25759.531092436973</v>
      </c>
      <c r="F402" s="17">
        <f t="shared" si="29"/>
        <v>4011.7302521008387</v>
      </c>
      <c r="G402" s="19">
        <f>+I402-E402</f>
        <v>4894.3109075630236</v>
      </c>
      <c r="H402" s="19">
        <v>25126.1</v>
      </c>
      <c r="I402" s="19">
        <f>+H402+H402*22%</f>
        <v>30653.841999999997</v>
      </c>
    </row>
    <row r="403" spans="1:9" ht="24.75" thickBot="1" x14ac:dyDescent="0.3">
      <c r="A403" s="14">
        <v>386</v>
      </c>
      <c r="B403" s="15">
        <v>95</v>
      </c>
      <c r="C403" s="16" t="s">
        <v>410</v>
      </c>
      <c r="D403" s="17">
        <f t="shared" si="30"/>
        <v>21115.210084033613</v>
      </c>
      <c r="E403" s="19">
        <f t="shared" si="30"/>
        <v>25760.556302521007</v>
      </c>
      <c r="F403" s="17">
        <f t="shared" si="29"/>
        <v>4011.8899159663852</v>
      </c>
      <c r="G403" s="19">
        <f>+I403-E403</f>
        <v>4894.5056974789914</v>
      </c>
      <c r="H403" s="19">
        <v>25127.1</v>
      </c>
      <c r="I403" s="19">
        <f>+H403+H403*22%</f>
        <v>30655.061999999998</v>
      </c>
    </row>
    <row r="404" spans="1:9" ht="24.75" thickBot="1" x14ac:dyDescent="0.3">
      <c r="A404" s="14">
        <v>387</v>
      </c>
      <c r="B404" s="15">
        <v>96</v>
      </c>
      <c r="C404" s="16" t="s">
        <v>411</v>
      </c>
      <c r="D404" s="17">
        <f t="shared" si="30"/>
        <v>21116.050420168067</v>
      </c>
      <c r="E404" s="19">
        <f t="shared" si="30"/>
        <v>25761.581512605044</v>
      </c>
      <c r="F404" s="17">
        <f t="shared" si="29"/>
        <v>4012.0495798319316</v>
      </c>
      <c r="G404" s="19">
        <f>+I404-E404</f>
        <v>4894.7004873949554</v>
      </c>
      <c r="H404" s="19">
        <v>25128.1</v>
      </c>
      <c r="I404" s="19">
        <f>+H404+H404*22%</f>
        <v>30656.281999999999</v>
      </c>
    </row>
    <row r="405" spans="1:9" ht="24.75" thickBot="1" x14ac:dyDescent="0.3">
      <c r="A405" s="14">
        <v>388</v>
      </c>
      <c r="B405" s="15">
        <v>97</v>
      </c>
      <c r="C405" s="16" t="s">
        <v>412</v>
      </c>
      <c r="D405" s="17">
        <f t="shared" si="30"/>
        <v>21116.89075630252</v>
      </c>
      <c r="E405" s="19">
        <f t="shared" si="30"/>
        <v>25762.606722689077</v>
      </c>
      <c r="F405" s="17">
        <f t="shared" si="29"/>
        <v>4012.2092436974781</v>
      </c>
      <c r="G405" s="19">
        <f>+I405-E405</f>
        <v>4894.8952773109231</v>
      </c>
      <c r="H405" s="19">
        <v>25129.1</v>
      </c>
      <c r="I405" s="19">
        <f>+H405+H405*22%</f>
        <v>30657.502</v>
      </c>
    </row>
    <row r="406" spans="1:9" ht="15.75" thickBot="1" x14ac:dyDescent="0.3">
      <c r="A406" s="14">
        <v>389</v>
      </c>
      <c r="B406" s="15">
        <v>98</v>
      </c>
      <c r="C406" s="16" t="s">
        <v>413</v>
      </c>
      <c r="D406" s="17">
        <f t="shared" si="30"/>
        <v>21117.731092436974</v>
      </c>
      <c r="E406" s="19">
        <f t="shared" si="30"/>
        <v>25763.631932773107</v>
      </c>
      <c r="F406" s="17">
        <f t="shared" si="29"/>
        <v>4012.3689075630245</v>
      </c>
      <c r="G406" s="19">
        <f>+I406-E406</f>
        <v>4895.0900672268908</v>
      </c>
      <c r="H406" s="19">
        <v>25130.1</v>
      </c>
      <c r="I406" s="19">
        <f>+H406+H406*22%</f>
        <v>30658.721999999998</v>
      </c>
    </row>
    <row r="407" spans="1:9" ht="24.75" thickBot="1" x14ac:dyDescent="0.3">
      <c r="A407" s="14">
        <v>390</v>
      </c>
      <c r="B407" s="15">
        <v>425</v>
      </c>
      <c r="C407" s="16" t="s">
        <v>414</v>
      </c>
      <c r="D407" s="17">
        <f t="shared" si="30"/>
        <v>21118.571428571428</v>
      </c>
      <c r="E407" s="19">
        <f t="shared" si="30"/>
        <v>25764.657142857144</v>
      </c>
      <c r="F407" s="17">
        <f t="shared" si="29"/>
        <v>4012.528571428571</v>
      </c>
      <c r="G407" s="19">
        <f>+I407-E407</f>
        <v>4895.2848571428549</v>
      </c>
      <c r="H407" s="19">
        <v>25131.1</v>
      </c>
      <c r="I407" s="19">
        <f>+H407+H407*22%</f>
        <v>30659.941999999999</v>
      </c>
    </row>
    <row r="408" spans="1:9" ht="15.75" thickBot="1" x14ac:dyDescent="0.3">
      <c r="A408" s="14">
        <v>391</v>
      </c>
      <c r="B408" s="15">
        <v>426</v>
      </c>
      <c r="C408" s="16" t="s">
        <v>415</v>
      </c>
      <c r="D408" s="17">
        <f t="shared" si="30"/>
        <v>21119.411764705881</v>
      </c>
      <c r="E408" s="19">
        <f t="shared" si="30"/>
        <v>25765.682352941174</v>
      </c>
      <c r="F408" s="17">
        <f t="shared" si="29"/>
        <v>4012.6882352941175</v>
      </c>
      <c r="G408" s="19">
        <f>+I408-E408</f>
        <v>4895.4796470588226</v>
      </c>
      <c r="H408" s="19">
        <v>25132.1</v>
      </c>
      <c r="I408" s="19">
        <f>+H408+H408*22%</f>
        <v>30661.161999999997</v>
      </c>
    </row>
    <row r="409" spans="1:9" ht="15.75" thickBot="1" x14ac:dyDescent="0.3">
      <c r="A409" s="14">
        <v>392</v>
      </c>
      <c r="B409" s="15">
        <v>427</v>
      </c>
      <c r="C409" s="16" t="s">
        <v>416</v>
      </c>
      <c r="D409" s="17">
        <f t="shared" si="30"/>
        <v>21120.252100840335</v>
      </c>
      <c r="E409" s="19">
        <f t="shared" si="30"/>
        <v>25766.707563025211</v>
      </c>
      <c r="F409" s="17">
        <f t="shared" si="29"/>
        <v>4012.8478991596639</v>
      </c>
      <c r="G409" s="19">
        <f>+I409-E409</f>
        <v>4895.6744369747867</v>
      </c>
      <c r="H409" s="19">
        <v>25133.1</v>
      </c>
      <c r="I409" s="19">
        <f>+H409+H409*22%</f>
        <v>30662.381999999998</v>
      </c>
    </row>
    <row r="410" spans="1:9" ht="24.75" thickBot="1" x14ac:dyDescent="0.3">
      <c r="A410" s="14">
        <v>393</v>
      </c>
      <c r="B410" s="15">
        <v>89</v>
      </c>
      <c r="C410" s="16" t="s">
        <v>417</v>
      </c>
      <c r="D410" s="17">
        <f t="shared" si="30"/>
        <v>21121.092436974788</v>
      </c>
      <c r="E410" s="19">
        <f t="shared" si="30"/>
        <v>25767.732773109245</v>
      </c>
      <c r="F410" s="17">
        <f t="shared" si="29"/>
        <v>4013.0075630252104</v>
      </c>
      <c r="G410" s="19">
        <f>+I410-E410</f>
        <v>4895.8692268907544</v>
      </c>
      <c r="H410" s="19">
        <v>25134.1</v>
      </c>
      <c r="I410" s="19">
        <f>+H410+H410*22%</f>
        <v>30663.601999999999</v>
      </c>
    </row>
    <row r="411" spans="1:9" ht="24.75" thickBot="1" x14ac:dyDescent="0.3">
      <c r="A411" s="14">
        <v>394</v>
      </c>
      <c r="B411" s="15">
        <v>100</v>
      </c>
      <c r="C411" s="16" t="s">
        <v>418</v>
      </c>
      <c r="D411" s="17">
        <f t="shared" si="30"/>
        <v>21121.932773109242</v>
      </c>
      <c r="E411" s="19">
        <f t="shared" si="30"/>
        <v>25768.757983193278</v>
      </c>
      <c r="F411" s="17">
        <f t="shared" si="29"/>
        <v>4013.1672268907569</v>
      </c>
      <c r="G411" s="19">
        <f>+I411-E411</f>
        <v>4896.0640168067221</v>
      </c>
      <c r="H411" s="19">
        <v>25135.1</v>
      </c>
      <c r="I411" s="19">
        <f>+H411+H411*22%</f>
        <v>30664.822</v>
      </c>
    </row>
    <row r="412" spans="1:9" ht="24.75" thickBot="1" x14ac:dyDescent="0.3">
      <c r="A412" s="14">
        <v>395</v>
      </c>
      <c r="B412" s="15">
        <v>99</v>
      </c>
      <c r="C412" s="16" t="s">
        <v>419</v>
      </c>
      <c r="D412" s="17">
        <f t="shared" si="30"/>
        <v>21122.773109243699</v>
      </c>
      <c r="E412" s="19">
        <f t="shared" si="30"/>
        <v>25769.783193277312</v>
      </c>
      <c r="F412" s="17">
        <f t="shared" si="29"/>
        <v>4013.3268907562997</v>
      </c>
      <c r="G412" s="19">
        <f>+I412-E412</f>
        <v>4896.2588067226861</v>
      </c>
      <c r="H412" s="19">
        <v>25136.1</v>
      </c>
      <c r="I412" s="19">
        <f>+H412+H412*22%</f>
        <v>30666.041999999998</v>
      </c>
    </row>
    <row r="413" spans="1:9" ht="36.75" thickBot="1" x14ac:dyDescent="0.3">
      <c r="A413" s="14">
        <v>396</v>
      </c>
      <c r="B413" s="15">
        <v>428</v>
      </c>
      <c r="C413" s="16" t="s">
        <v>420</v>
      </c>
      <c r="D413" s="17">
        <f t="shared" si="30"/>
        <v>21123.613445378152</v>
      </c>
      <c r="E413" s="19">
        <f t="shared" si="30"/>
        <v>25770.808403361345</v>
      </c>
      <c r="F413" s="17">
        <f t="shared" si="29"/>
        <v>4013.4865546218462</v>
      </c>
      <c r="G413" s="19">
        <f>+I413-E413</f>
        <v>4896.4535966386538</v>
      </c>
      <c r="H413" s="19">
        <v>25137.1</v>
      </c>
      <c r="I413" s="19">
        <f>+H413+H413*22%</f>
        <v>30667.261999999999</v>
      </c>
    </row>
    <row r="414" spans="1:9" ht="36.75" thickBot="1" x14ac:dyDescent="0.3">
      <c r="A414" s="14">
        <v>397</v>
      </c>
      <c r="B414" s="15">
        <v>429</v>
      </c>
      <c r="C414" s="16" t="s">
        <v>421</v>
      </c>
      <c r="D414" s="17">
        <f t="shared" si="30"/>
        <v>21124.453781512606</v>
      </c>
      <c r="E414" s="19">
        <f t="shared" si="30"/>
        <v>25771.833613445375</v>
      </c>
      <c r="F414" s="17">
        <f t="shared" si="29"/>
        <v>4013.6462184873926</v>
      </c>
      <c r="G414" s="19">
        <f>+I414-E414</f>
        <v>4896.6483865546215</v>
      </c>
      <c r="H414" s="19">
        <v>25138.1</v>
      </c>
      <c r="I414" s="19">
        <f>+H414+H414*22%</f>
        <v>30668.481999999996</v>
      </c>
    </row>
    <row r="415" spans="1:9" ht="24.75" thickBot="1" x14ac:dyDescent="0.3">
      <c r="A415" s="14">
        <v>398</v>
      </c>
      <c r="B415" s="15">
        <v>430</v>
      </c>
      <c r="C415" s="16" t="s">
        <v>422</v>
      </c>
      <c r="D415" s="17">
        <f t="shared" si="30"/>
        <v>21125.294117647059</v>
      </c>
      <c r="E415" s="19">
        <f t="shared" si="30"/>
        <v>25772.858823529412</v>
      </c>
      <c r="F415" s="17">
        <f t="shared" si="29"/>
        <v>4013.8058823529391</v>
      </c>
      <c r="G415" s="19">
        <f>+I415-E415</f>
        <v>4896.8431764705856</v>
      </c>
      <c r="H415" s="19">
        <v>25139.1</v>
      </c>
      <c r="I415" s="19">
        <f>+H415+H415*22%</f>
        <v>30669.701999999997</v>
      </c>
    </row>
    <row r="416" spans="1:9" ht="24.75" thickBot="1" x14ac:dyDescent="0.3">
      <c r="A416" s="14">
        <v>399</v>
      </c>
      <c r="B416" s="15">
        <v>431</v>
      </c>
      <c r="C416" s="16" t="s">
        <v>423</v>
      </c>
      <c r="D416" s="17">
        <f t="shared" si="30"/>
        <v>21126.134453781513</v>
      </c>
      <c r="E416" s="19">
        <f t="shared" si="30"/>
        <v>25773.884033613445</v>
      </c>
      <c r="F416" s="17">
        <f t="shared" si="29"/>
        <v>4013.9655462184855</v>
      </c>
      <c r="G416" s="19">
        <f>+I416-E416</f>
        <v>4897.0379663865533</v>
      </c>
      <c r="H416" s="19">
        <v>25140.1</v>
      </c>
      <c r="I416" s="19">
        <f>+H416+H416*22%</f>
        <v>30670.921999999999</v>
      </c>
    </row>
    <row r="417" spans="1:9" ht="15.75" thickBot="1" x14ac:dyDescent="0.3">
      <c r="A417" s="14">
        <v>400</v>
      </c>
      <c r="B417" s="15">
        <v>432</v>
      </c>
      <c r="C417" s="16" t="s">
        <v>424</v>
      </c>
      <c r="D417" s="17">
        <f t="shared" si="30"/>
        <v>21126.974789915967</v>
      </c>
      <c r="E417" s="19">
        <f t="shared" si="30"/>
        <v>25774.909243697479</v>
      </c>
      <c r="F417" s="17">
        <f t="shared" si="29"/>
        <v>4014.125210084032</v>
      </c>
      <c r="G417" s="19">
        <f>+I417-E417</f>
        <v>4897.232756302521</v>
      </c>
      <c r="H417" s="19">
        <v>25141.1</v>
      </c>
      <c r="I417" s="19">
        <f>+H417+H417*22%</f>
        <v>30672.142</v>
      </c>
    </row>
    <row r="418" spans="1:9" ht="24.75" thickBot="1" x14ac:dyDescent="0.3">
      <c r="A418" s="14">
        <v>401</v>
      </c>
      <c r="B418" s="15">
        <v>433</v>
      </c>
      <c r="C418" s="16" t="s">
        <v>425</v>
      </c>
      <c r="D418" s="17">
        <f t="shared" si="30"/>
        <v>21127.81512605042</v>
      </c>
      <c r="E418" s="19">
        <f t="shared" si="30"/>
        <v>25775.934453781512</v>
      </c>
      <c r="F418" s="17">
        <f t="shared" si="29"/>
        <v>4014.2848739495785</v>
      </c>
      <c r="G418" s="19">
        <f>+I418-E418</f>
        <v>4897.4275462184851</v>
      </c>
      <c r="H418" s="19">
        <v>25142.1</v>
      </c>
      <c r="I418" s="19">
        <f>+H418+H418*22%</f>
        <v>30673.361999999997</v>
      </c>
    </row>
    <row r="419" spans="1:9" ht="36.75" thickBot="1" x14ac:dyDescent="0.3">
      <c r="A419" s="14">
        <v>402</v>
      </c>
      <c r="B419" s="15">
        <v>434</v>
      </c>
      <c r="C419" s="16" t="s">
        <v>426</v>
      </c>
      <c r="D419" s="17">
        <f t="shared" si="30"/>
        <v>21128.655462184874</v>
      </c>
      <c r="E419" s="19">
        <f t="shared" si="30"/>
        <v>25776.959663865546</v>
      </c>
      <c r="F419" s="17">
        <f t="shared" si="29"/>
        <v>4014.4445378151249</v>
      </c>
      <c r="G419" s="19">
        <f>+I419-E419</f>
        <v>4897.6223361344528</v>
      </c>
      <c r="H419" s="19">
        <v>25143.1</v>
      </c>
      <c r="I419" s="19">
        <f>+H419+H419*22%</f>
        <v>30674.581999999999</v>
      </c>
    </row>
    <row r="420" spans="1:9" ht="36.75" thickBot="1" x14ac:dyDescent="0.3">
      <c r="A420" s="14">
        <v>403</v>
      </c>
      <c r="B420" s="15">
        <v>435</v>
      </c>
      <c r="C420" s="16" t="s">
        <v>427</v>
      </c>
      <c r="D420" s="17">
        <f t="shared" si="30"/>
        <v>21129.495798319327</v>
      </c>
      <c r="E420" s="19">
        <f t="shared" si="30"/>
        <v>25777.984873949579</v>
      </c>
      <c r="F420" s="17">
        <f t="shared" si="29"/>
        <v>4014.6042016806714</v>
      </c>
      <c r="G420" s="19">
        <f>+I420-E420</f>
        <v>4897.8171260504168</v>
      </c>
      <c r="H420" s="19">
        <v>25144.1</v>
      </c>
      <c r="I420" s="19">
        <f>+H420+H420*22%</f>
        <v>30675.801999999996</v>
      </c>
    </row>
    <row r="421" spans="1:9" ht="72.75" thickBot="1" x14ac:dyDescent="0.3">
      <c r="A421" s="14">
        <v>404</v>
      </c>
      <c r="B421" s="15">
        <v>436</v>
      </c>
      <c r="C421" s="16" t="s">
        <v>428</v>
      </c>
      <c r="D421" s="17">
        <f t="shared" si="30"/>
        <v>21130.336134453781</v>
      </c>
      <c r="E421" s="19">
        <f t="shared" si="30"/>
        <v>25779.010084033613</v>
      </c>
      <c r="F421" s="17">
        <f t="shared" si="29"/>
        <v>4014.7638655462179</v>
      </c>
      <c r="G421" s="19">
        <f>+I421-E421</f>
        <v>4898.0119159663845</v>
      </c>
      <c r="H421" s="19">
        <v>25145.1</v>
      </c>
      <c r="I421" s="19">
        <f>+H421+H421*22%</f>
        <v>30677.021999999997</v>
      </c>
    </row>
    <row r="422" spans="1:9" ht="24.75" thickBot="1" x14ac:dyDescent="0.3">
      <c r="A422" s="14">
        <v>405</v>
      </c>
      <c r="B422" s="15">
        <v>437</v>
      </c>
      <c r="C422" s="16" t="s">
        <v>429</v>
      </c>
      <c r="D422" s="17">
        <f t="shared" si="30"/>
        <v>21131.176470588234</v>
      </c>
      <c r="E422" s="19">
        <f t="shared" si="30"/>
        <v>25780.035294117646</v>
      </c>
      <c r="F422" s="17">
        <f t="shared" ref="F422:F483" si="31">+H422-D422</f>
        <v>4014.9235294117643</v>
      </c>
      <c r="G422" s="19">
        <f>+I422-E422</f>
        <v>4898.2067058823523</v>
      </c>
      <c r="H422" s="19">
        <v>25146.1</v>
      </c>
      <c r="I422" s="19">
        <f>+H422+H422*22%</f>
        <v>30678.241999999998</v>
      </c>
    </row>
    <row r="423" spans="1:9" ht="84.75" thickBot="1" x14ac:dyDescent="0.3">
      <c r="A423" s="14">
        <v>406</v>
      </c>
      <c r="B423" s="15">
        <v>438</v>
      </c>
      <c r="C423" s="16" t="s">
        <v>430</v>
      </c>
      <c r="D423" s="17">
        <f t="shared" si="30"/>
        <v>21132.016806722688</v>
      </c>
      <c r="E423" s="19">
        <f t="shared" si="30"/>
        <v>25781.060504201683</v>
      </c>
      <c r="F423" s="17">
        <f t="shared" si="31"/>
        <v>4015.0831932773108</v>
      </c>
      <c r="G423" s="19">
        <f>+I423-E423</f>
        <v>4898.4014957983163</v>
      </c>
      <c r="H423" s="19">
        <v>25147.1</v>
      </c>
      <c r="I423" s="19">
        <f>+H423+H423*22%</f>
        <v>30679.462</v>
      </c>
    </row>
    <row r="424" spans="1:9" ht="72.75" thickBot="1" x14ac:dyDescent="0.3">
      <c r="A424" s="14">
        <v>407</v>
      </c>
      <c r="B424" s="15">
        <v>439</v>
      </c>
      <c r="C424" s="16" t="s">
        <v>431</v>
      </c>
      <c r="D424" s="17">
        <f t="shared" si="30"/>
        <v>21132.857142857141</v>
      </c>
      <c r="E424" s="19">
        <f t="shared" si="30"/>
        <v>25782.085714285713</v>
      </c>
      <c r="F424" s="17">
        <f t="shared" si="31"/>
        <v>4015.2428571428572</v>
      </c>
      <c r="G424" s="19">
        <f>+I424-E424</f>
        <v>4898.596285714284</v>
      </c>
      <c r="H424" s="19">
        <v>25148.1</v>
      </c>
      <c r="I424" s="19">
        <f>+H424+H424*22%</f>
        <v>30680.681999999997</v>
      </c>
    </row>
    <row r="425" spans="1:9" ht="60.75" thickBot="1" x14ac:dyDescent="0.3">
      <c r="A425" s="14">
        <v>408</v>
      </c>
      <c r="B425" s="15">
        <v>440</v>
      </c>
      <c r="C425" s="16" t="s">
        <v>432</v>
      </c>
      <c r="D425" s="17">
        <f t="shared" si="30"/>
        <v>21133.697478991595</v>
      </c>
      <c r="E425" s="19">
        <f t="shared" si="30"/>
        <v>25783.110924369746</v>
      </c>
      <c r="F425" s="17">
        <f t="shared" si="31"/>
        <v>4015.4025210084037</v>
      </c>
      <c r="G425" s="19">
        <f>+I425-E425</f>
        <v>4898.7910756302517</v>
      </c>
      <c r="H425" s="19">
        <v>25149.1</v>
      </c>
      <c r="I425" s="19">
        <f>+H425+H425*22%</f>
        <v>30681.901999999998</v>
      </c>
    </row>
    <row r="426" spans="1:9" ht="24.75" thickBot="1" x14ac:dyDescent="0.3">
      <c r="A426" s="14">
        <v>409</v>
      </c>
      <c r="B426" s="15">
        <v>93</v>
      </c>
      <c r="C426" s="16" t="s">
        <v>433</v>
      </c>
      <c r="D426" s="17">
        <f t="shared" si="30"/>
        <v>21134.537815126048</v>
      </c>
      <c r="E426" s="19">
        <f t="shared" si="30"/>
        <v>25784.136134453784</v>
      </c>
      <c r="F426" s="17">
        <f t="shared" si="31"/>
        <v>4015.5621848739502</v>
      </c>
      <c r="G426" s="19">
        <f>+I426-E426</f>
        <v>4898.9858655462158</v>
      </c>
      <c r="H426" s="19">
        <v>25150.1</v>
      </c>
      <c r="I426" s="19">
        <f>+H426+H426*22%</f>
        <v>30683.121999999999</v>
      </c>
    </row>
    <row r="427" spans="1:9" ht="24.75" thickBot="1" x14ac:dyDescent="0.3">
      <c r="A427" s="14">
        <v>410</v>
      </c>
      <c r="B427" s="15">
        <v>441</v>
      </c>
      <c r="C427" s="16" t="s">
        <v>434</v>
      </c>
      <c r="D427" s="17">
        <f t="shared" si="30"/>
        <v>21135.378151260506</v>
      </c>
      <c r="E427" s="19">
        <f t="shared" si="30"/>
        <v>25785.161344537813</v>
      </c>
      <c r="F427" s="17">
        <f t="shared" si="31"/>
        <v>4015.721848739493</v>
      </c>
      <c r="G427" s="19">
        <f>+I427-E427</f>
        <v>4899.1806554621835</v>
      </c>
      <c r="H427" s="19">
        <v>25151.1</v>
      </c>
      <c r="I427" s="19">
        <f>+H427+H427*22%</f>
        <v>30684.341999999997</v>
      </c>
    </row>
    <row r="428" spans="1:9" ht="24.75" thickBot="1" x14ac:dyDescent="0.3">
      <c r="A428" s="14">
        <v>411</v>
      </c>
      <c r="B428" s="15">
        <v>442</v>
      </c>
      <c r="C428" s="16" t="s">
        <v>435</v>
      </c>
      <c r="D428" s="17">
        <f t="shared" si="30"/>
        <v>21136.218487394959</v>
      </c>
      <c r="E428" s="19">
        <f t="shared" si="30"/>
        <v>25786.186554621847</v>
      </c>
      <c r="F428" s="17">
        <f t="shared" si="31"/>
        <v>4015.8815126050395</v>
      </c>
      <c r="G428" s="19">
        <f>+I428-E428</f>
        <v>4899.3754453781512</v>
      </c>
      <c r="H428" s="19">
        <v>25152.1</v>
      </c>
      <c r="I428" s="19">
        <f>+H428+H428*22%</f>
        <v>30685.561999999998</v>
      </c>
    </row>
    <row r="429" spans="1:9" ht="96.75" thickBot="1" x14ac:dyDescent="0.3">
      <c r="A429" s="14">
        <v>412</v>
      </c>
      <c r="B429" s="15">
        <v>444</v>
      </c>
      <c r="C429" s="16" t="s">
        <v>436</v>
      </c>
      <c r="D429" s="17">
        <f t="shared" si="30"/>
        <v>21137.058823529413</v>
      </c>
      <c r="E429" s="19">
        <f t="shared" si="30"/>
        <v>25787.211764705884</v>
      </c>
      <c r="F429" s="17">
        <f t="shared" si="31"/>
        <v>4016.0411764705859</v>
      </c>
      <c r="G429" s="19">
        <f>+I429-E429</f>
        <v>4899.5702352941153</v>
      </c>
      <c r="H429" s="19">
        <v>25153.1</v>
      </c>
      <c r="I429" s="19">
        <f>+H429+H429*22%</f>
        <v>30686.781999999999</v>
      </c>
    </row>
    <row r="430" spans="1:9" ht="108.75" thickBot="1" x14ac:dyDescent="0.3">
      <c r="A430" s="14">
        <v>413</v>
      </c>
      <c r="B430" s="15">
        <v>445</v>
      </c>
      <c r="C430" s="16" t="s">
        <v>437</v>
      </c>
      <c r="D430" s="17">
        <f t="shared" si="30"/>
        <v>21137.899159663866</v>
      </c>
      <c r="E430" s="19">
        <f t="shared" si="30"/>
        <v>25788.236974789917</v>
      </c>
      <c r="F430" s="17">
        <f t="shared" si="31"/>
        <v>4016.2008403361324</v>
      </c>
      <c r="G430" s="19">
        <f>+I430-E430</f>
        <v>4899.765025210083</v>
      </c>
      <c r="H430" s="19">
        <v>25154.1</v>
      </c>
      <c r="I430" s="19">
        <f>+H430+H430*22%</f>
        <v>30688.002</v>
      </c>
    </row>
    <row r="431" spans="1:9" ht="24.75" thickBot="1" x14ac:dyDescent="0.3">
      <c r="A431" s="14">
        <v>414</v>
      </c>
      <c r="B431" s="15">
        <v>446</v>
      </c>
      <c r="C431" s="16" t="s">
        <v>438</v>
      </c>
      <c r="D431" s="17">
        <f t="shared" si="30"/>
        <v>21138.73949579832</v>
      </c>
      <c r="E431" s="19">
        <f t="shared" si="30"/>
        <v>25789.262184873947</v>
      </c>
      <c r="F431" s="17">
        <f t="shared" si="31"/>
        <v>4016.3605042016789</v>
      </c>
      <c r="G431" s="19">
        <f>+I431-E431</f>
        <v>4899.9598151260507</v>
      </c>
      <c r="H431" s="19">
        <v>25155.1</v>
      </c>
      <c r="I431" s="19">
        <f>+H431+H431*22%</f>
        <v>30689.221999999998</v>
      </c>
    </row>
    <row r="432" spans="1:9" ht="36.75" thickBot="1" x14ac:dyDescent="0.3">
      <c r="A432" s="14">
        <v>415</v>
      </c>
      <c r="B432" s="15">
        <v>447</v>
      </c>
      <c r="C432" s="16" t="s">
        <v>439</v>
      </c>
      <c r="D432" s="17">
        <f t="shared" si="30"/>
        <v>21139.579831932773</v>
      </c>
      <c r="E432" s="19">
        <f t="shared" si="30"/>
        <v>25790.287394957984</v>
      </c>
      <c r="F432" s="17">
        <f t="shared" si="31"/>
        <v>4016.5201680672253</v>
      </c>
      <c r="G432" s="19">
        <f>+I432-E432</f>
        <v>4900.1546050420147</v>
      </c>
      <c r="H432" s="19">
        <v>25156.1</v>
      </c>
      <c r="I432" s="19">
        <f>+H432+H432*22%</f>
        <v>30690.441999999999</v>
      </c>
    </row>
    <row r="433" spans="1:10" ht="36.75" thickBot="1" x14ac:dyDescent="0.3">
      <c r="A433" s="14">
        <v>416</v>
      </c>
      <c r="B433" s="15">
        <v>448</v>
      </c>
      <c r="C433" s="16" t="s">
        <v>440</v>
      </c>
      <c r="D433" s="17">
        <f t="shared" si="30"/>
        <v>21140.420168067227</v>
      </c>
      <c r="E433" s="19">
        <f t="shared" si="30"/>
        <v>25791.312605042014</v>
      </c>
      <c r="F433" s="17">
        <f t="shared" si="31"/>
        <v>4016.6798319327718</v>
      </c>
      <c r="G433" s="19">
        <f>+I433-E433</f>
        <v>4900.3493949579824</v>
      </c>
      <c r="H433" s="19">
        <v>25157.1</v>
      </c>
      <c r="I433" s="19">
        <f>+H433+H433*22%</f>
        <v>30691.661999999997</v>
      </c>
    </row>
    <row r="434" spans="1:10" ht="24.75" thickBot="1" x14ac:dyDescent="0.3">
      <c r="A434" s="14">
        <v>417</v>
      </c>
      <c r="B434" s="15">
        <v>449</v>
      </c>
      <c r="C434" s="16" t="s">
        <v>441</v>
      </c>
      <c r="D434" s="17">
        <f t="shared" si="30"/>
        <v>21141.26050420168</v>
      </c>
      <c r="E434" s="19">
        <f t="shared" si="30"/>
        <v>25792.337815126051</v>
      </c>
      <c r="F434" s="17">
        <f t="shared" si="31"/>
        <v>4016.8394957983182</v>
      </c>
      <c r="G434" s="19">
        <f>+I434-E434</f>
        <v>4900.5441848739465</v>
      </c>
      <c r="H434" s="19">
        <v>25158.1</v>
      </c>
      <c r="I434" s="19">
        <f>+H434+H434*22%</f>
        <v>30692.881999999998</v>
      </c>
    </row>
    <row r="435" spans="1:10" ht="36.75" thickBot="1" x14ac:dyDescent="0.3">
      <c r="A435" s="14">
        <v>418</v>
      </c>
      <c r="B435" s="43">
        <v>450</v>
      </c>
      <c r="C435" s="16" t="s">
        <v>442</v>
      </c>
      <c r="D435" s="17">
        <f t="shared" si="30"/>
        <v>21142.100840336134</v>
      </c>
      <c r="E435" s="19">
        <f t="shared" si="30"/>
        <v>25793.363025210085</v>
      </c>
      <c r="F435" s="17">
        <f t="shared" si="31"/>
        <v>4016.9991596638647</v>
      </c>
      <c r="G435" s="19">
        <f>+I435-E435</f>
        <v>4900.7389747899142</v>
      </c>
      <c r="H435" s="19">
        <v>25159.1</v>
      </c>
      <c r="I435" s="19">
        <f>+H435+H435*22%</f>
        <v>30694.101999999999</v>
      </c>
    </row>
    <row r="436" spans="1:10" ht="36.75" thickBot="1" x14ac:dyDescent="0.3">
      <c r="A436" s="14">
        <v>419</v>
      </c>
      <c r="B436" s="44">
        <v>451</v>
      </c>
      <c r="C436" s="16" t="s">
        <v>443</v>
      </c>
      <c r="D436" s="17">
        <f t="shared" si="30"/>
        <v>21142.941176470587</v>
      </c>
      <c r="E436" s="19">
        <f t="shared" si="30"/>
        <v>25794.388235294118</v>
      </c>
      <c r="F436" s="17">
        <f t="shared" si="31"/>
        <v>4017.1588235294112</v>
      </c>
      <c r="G436" s="19">
        <f>+I436-E436</f>
        <v>4900.9337647058819</v>
      </c>
      <c r="H436" s="19">
        <v>25160.1</v>
      </c>
      <c r="I436" s="19">
        <f>+H436+H436*22%</f>
        <v>30695.322</v>
      </c>
    </row>
    <row r="437" spans="1:10" ht="36.75" thickBot="1" x14ac:dyDescent="0.3">
      <c r="A437" s="14">
        <v>420</v>
      </c>
      <c r="B437" s="44">
        <v>452</v>
      </c>
      <c r="C437" s="16" t="s">
        <v>444</v>
      </c>
      <c r="D437" s="17">
        <f t="shared" si="30"/>
        <v>21143.781512605041</v>
      </c>
      <c r="E437" s="19">
        <f t="shared" si="30"/>
        <v>25795.413445378152</v>
      </c>
      <c r="F437" s="17">
        <f t="shared" si="31"/>
        <v>4017.3184873949576</v>
      </c>
      <c r="G437" s="19">
        <f>+I437-E437</f>
        <v>4901.128554621846</v>
      </c>
      <c r="H437" s="19">
        <v>25161.1</v>
      </c>
      <c r="I437" s="19">
        <f>+H437+H437*22%</f>
        <v>30696.541999999998</v>
      </c>
    </row>
    <row r="438" spans="1:10" ht="15.75" thickBot="1" x14ac:dyDescent="0.3">
      <c r="A438" s="45" t="s">
        <v>445</v>
      </c>
      <c r="B438" s="46"/>
      <c r="C438" s="46"/>
      <c r="D438" s="46"/>
      <c r="E438" s="46"/>
      <c r="F438" s="46"/>
      <c r="G438" s="46"/>
      <c r="H438" s="46"/>
      <c r="I438" s="47"/>
    </row>
    <row r="439" spans="1:10" ht="36.75" thickBot="1" x14ac:dyDescent="0.3">
      <c r="A439" s="21" t="s">
        <v>0</v>
      </c>
      <c r="B439" s="9" t="s">
        <v>1</v>
      </c>
      <c r="C439" s="9" t="s">
        <v>2</v>
      </c>
      <c r="D439" s="10" t="s">
        <v>3</v>
      </c>
      <c r="E439" s="10" t="s">
        <v>4</v>
      </c>
      <c r="F439" s="10" t="s">
        <v>5</v>
      </c>
      <c r="G439" s="10" t="s">
        <v>5</v>
      </c>
      <c r="H439" s="31" t="s">
        <v>6</v>
      </c>
      <c r="I439" s="10" t="s">
        <v>7</v>
      </c>
    </row>
    <row r="440" spans="1:10" ht="24.75" thickBot="1" x14ac:dyDescent="0.3">
      <c r="A440" s="14">
        <v>421</v>
      </c>
      <c r="B440" s="15">
        <v>464</v>
      </c>
      <c r="C440" s="48" t="s">
        <v>446</v>
      </c>
      <c r="D440" s="17">
        <f t="shared" ref="D440:E442" si="32">+H440/1.19</f>
        <v>42288.23529411765</v>
      </c>
      <c r="E440" s="19">
        <f t="shared" si="32"/>
        <v>65059.222425088614</v>
      </c>
      <c r="F440" s="17">
        <f t="shared" ref="F440" si="33">+H440-D440</f>
        <v>8034.7647058823495</v>
      </c>
      <c r="G440" s="19">
        <f>+I440-E440</f>
        <v>12361.252260766829</v>
      </c>
      <c r="H440" s="19">
        <v>50323</v>
      </c>
      <c r="I440" s="19">
        <v>77420.474685855443</v>
      </c>
    </row>
    <row r="441" spans="1:10" ht="24.75" thickBot="1" x14ac:dyDescent="0.3">
      <c r="A441" s="14">
        <v>422</v>
      </c>
      <c r="B441" s="15">
        <v>470</v>
      </c>
      <c r="C441" s="16" t="s">
        <v>447</v>
      </c>
      <c r="D441" s="17">
        <f t="shared" si="32"/>
        <v>76076</v>
      </c>
      <c r="E441" s="19">
        <f t="shared" si="32"/>
        <v>83683.600000000006</v>
      </c>
      <c r="F441" s="19">
        <f t="shared" ref="F441:F442" si="34">H441*19%</f>
        <v>17200.783599999999</v>
      </c>
      <c r="G441" s="19">
        <f>+I441-E441</f>
        <v>15899.883999999991</v>
      </c>
      <c r="H441" s="19">
        <v>90530.44</v>
      </c>
      <c r="I441" s="19">
        <f>+H441+(H441*10%)</f>
        <v>99583.483999999997</v>
      </c>
      <c r="J441" s="49" t="s">
        <v>448</v>
      </c>
    </row>
    <row r="442" spans="1:10" ht="24.75" thickBot="1" x14ac:dyDescent="0.3">
      <c r="A442" s="14">
        <v>423</v>
      </c>
      <c r="B442" s="15">
        <v>469</v>
      </c>
      <c r="C442" s="16" t="s">
        <v>449</v>
      </c>
      <c r="D442" s="17">
        <f t="shared" si="32"/>
        <v>114114.00000000001</v>
      </c>
      <c r="E442" s="19">
        <f t="shared" si="32"/>
        <v>125525.40000000001</v>
      </c>
      <c r="F442" s="19">
        <f t="shared" si="34"/>
        <v>25801.1754</v>
      </c>
      <c r="G442" s="19">
        <f>+I442-E442</f>
        <v>23849.825999999986</v>
      </c>
      <c r="H442" s="19">
        <v>135795.66</v>
      </c>
      <c r="I442" s="19">
        <f>+H442+(H442*10%)</f>
        <v>149375.226</v>
      </c>
      <c r="J442" s="49" t="s">
        <v>450</v>
      </c>
    </row>
    <row r="443" spans="1:10" ht="15.75" thickBot="1" x14ac:dyDescent="0.3">
      <c r="A443" s="50" t="s">
        <v>451</v>
      </c>
      <c r="B443" s="51"/>
      <c r="C443" s="51"/>
      <c r="D443" s="51"/>
      <c r="E443" s="51"/>
      <c r="F443" s="51"/>
      <c r="G443" s="51"/>
      <c r="H443" s="51"/>
      <c r="I443" s="52"/>
    </row>
    <row r="444" spans="1:10" ht="36.75" thickBot="1" x14ac:dyDescent="0.3">
      <c r="A444" s="21" t="s">
        <v>0</v>
      </c>
      <c r="B444" s="9" t="s">
        <v>452</v>
      </c>
      <c r="C444" s="9" t="s">
        <v>453</v>
      </c>
      <c r="D444" s="10" t="s">
        <v>454</v>
      </c>
      <c r="E444" s="10" t="s">
        <v>455</v>
      </c>
      <c r="F444" s="10" t="s">
        <v>5</v>
      </c>
      <c r="G444" s="10" t="s">
        <v>5</v>
      </c>
      <c r="H444" s="31" t="s">
        <v>456</v>
      </c>
      <c r="I444" s="10" t="s">
        <v>457</v>
      </c>
    </row>
    <row r="445" spans="1:10" ht="15.75" thickBot="1" x14ac:dyDescent="0.3">
      <c r="A445" s="14">
        <v>424</v>
      </c>
      <c r="B445" s="15"/>
      <c r="C445" s="16" t="s">
        <v>458</v>
      </c>
      <c r="D445" s="17">
        <f t="shared" ref="D445:D508" si="35">+H445/1.19</f>
        <v>2676.4705882352941</v>
      </c>
      <c r="E445" s="18"/>
      <c r="F445" s="17">
        <f t="shared" ref="F445:F508" si="36">+H445-D445</f>
        <v>508.52941176470586</v>
      </c>
      <c r="G445" s="19"/>
      <c r="H445" s="19">
        <v>3185</v>
      </c>
      <c r="I445" s="20"/>
    </row>
    <row r="446" spans="1:10" ht="15.75" thickBot="1" x14ac:dyDescent="0.3">
      <c r="A446" s="14">
        <v>425</v>
      </c>
      <c r="B446" s="15"/>
      <c r="C446" s="16" t="s">
        <v>459</v>
      </c>
      <c r="D446" s="17">
        <f t="shared" si="35"/>
        <v>4042.0168067226891</v>
      </c>
      <c r="E446" s="18"/>
      <c r="F446" s="17">
        <f t="shared" si="36"/>
        <v>767.98319327731087</v>
      </c>
      <c r="G446" s="19"/>
      <c r="H446" s="19">
        <v>4810</v>
      </c>
      <c r="I446" s="20"/>
    </row>
    <row r="447" spans="1:10" ht="15.75" thickBot="1" x14ac:dyDescent="0.3">
      <c r="A447" s="14">
        <v>426</v>
      </c>
      <c r="B447" s="15"/>
      <c r="C447" s="16" t="s">
        <v>460</v>
      </c>
      <c r="D447" s="17">
        <f t="shared" si="35"/>
        <v>6445.3781512605046</v>
      </c>
      <c r="E447" s="18"/>
      <c r="F447" s="17">
        <f t="shared" si="36"/>
        <v>1224.6218487394954</v>
      </c>
      <c r="G447" s="19"/>
      <c r="H447" s="19">
        <v>7670</v>
      </c>
      <c r="I447" s="20"/>
    </row>
    <row r="448" spans="1:10" ht="24.75" thickBot="1" x14ac:dyDescent="0.3">
      <c r="A448" s="14">
        <v>427</v>
      </c>
      <c r="B448" s="15"/>
      <c r="C448" s="16" t="s">
        <v>461</v>
      </c>
      <c r="D448" s="17">
        <f t="shared" si="35"/>
        <v>2894.9579831932774</v>
      </c>
      <c r="E448" s="18"/>
      <c r="F448" s="17">
        <f t="shared" si="36"/>
        <v>550.04201680672259</v>
      </c>
      <c r="G448" s="19"/>
      <c r="H448" s="19">
        <v>3445</v>
      </c>
      <c r="I448" s="20"/>
    </row>
    <row r="449" spans="1:9" ht="24.75" thickBot="1" x14ac:dyDescent="0.3">
      <c r="A449" s="14">
        <v>428</v>
      </c>
      <c r="B449" s="25"/>
      <c r="C449" s="26" t="s">
        <v>462</v>
      </c>
      <c r="D449" s="17">
        <f t="shared" si="35"/>
        <v>5735.2941176470595</v>
      </c>
      <c r="E449" s="18"/>
      <c r="F449" s="17">
        <f t="shared" si="36"/>
        <v>1089.7058823529405</v>
      </c>
      <c r="G449" s="19"/>
      <c r="H449" s="19">
        <v>6825</v>
      </c>
      <c r="I449" s="18"/>
    </row>
    <row r="450" spans="1:9" ht="15.75" thickBot="1" x14ac:dyDescent="0.3">
      <c r="A450" s="14">
        <v>429</v>
      </c>
      <c r="B450" s="15"/>
      <c r="C450" s="16" t="s">
        <v>463</v>
      </c>
      <c r="D450" s="17">
        <f t="shared" si="35"/>
        <v>8739.495798319329</v>
      </c>
      <c r="E450" s="18"/>
      <c r="F450" s="17">
        <f t="shared" si="36"/>
        <v>1660.504201680671</v>
      </c>
      <c r="G450" s="19"/>
      <c r="H450" s="19">
        <v>10400</v>
      </c>
      <c r="I450" s="20"/>
    </row>
    <row r="451" spans="1:9" ht="36.75" thickBot="1" x14ac:dyDescent="0.3">
      <c r="A451" s="14">
        <v>430</v>
      </c>
      <c r="B451" s="15"/>
      <c r="C451" s="16" t="s">
        <v>464</v>
      </c>
      <c r="D451" s="17">
        <f t="shared" si="35"/>
        <v>77453.781512605041</v>
      </c>
      <c r="E451" s="18"/>
      <c r="F451" s="17">
        <f t="shared" si="36"/>
        <v>14716.218487394959</v>
      </c>
      <c r="G451" s="19"/>
      <c r="H451" s="19">
        <v>92170</v>
      </c>
      <c r="I451" s="20"/>
    </row>
    <row r="452" spans="1:9" ht="15.75" thickBot="1" x14ac:dyDescent="0.3">
      <c r="A452" s="14">
        <v>431</v>
      </c>
      <c r="B452" s="15"/>
      <c r="C452" s="16" t="s">
        <v>465</v>
      </c>
      <c r="D452" s="17">
        <f t="shared" si="35"/>
        <v>23978.991596638658</v>
      </c>
      <c r="E452" s="18"/>
      <c r="F452" s="17">
        <f t="shared" si="36"/>
        <v>4556.0084033613421</v>
      </c>
      <c r="G452" s="19"/>
      <c r="H452" s="19">
        <v>28535</v>
      </c>
      <c r="I452" s="20"/>
    </row>
    <row r="453" spans="1:9" ht="24.75" thickBot="1" x14ac:dyDescent="0.3">
      <c r="A453" s="14">
        <v>432</v>
      </c>
      <c r="B453" s="15"/>
      <c r="C453" s="16" t="s">
        <v>466</v>
      </c>
      <c r="D453" s="17">
        <f t="shared" si="35"/>
        <v>32427.899159663866</v>
      </c>
      <c r="E453" s="18"/>
      <c r="F453" s="17">
        <f t="shared" si="36"/>
        <v>6161.3008403361309</v>
      </c>
      <c r="G453" s="19"/>
      <c r="H453" s="19">
        <v>38589.199999999997</v>
      </c>
      <c r="I453" s="20"/>
    </row>
    <row r="454" spans="1:9" ht="24.75" thickBot="1" x14ac:dyDescent="0.3">
      <c r="A454" s="14">
        <v>433</v>
      </c>
      <c r="B454" s="15"/>
      <c r="C454" s="16" t="s">
        <v>467</v>
      </c>
      <c r="D454" s="17">
        <f t="shared" si="35"/>
        <v>83626.050420168074</v>
      </c>
      <c r="E454" s="18"/>
      <c r="F454" s="17">
        <f t="shared" si="36"/>
        <v>15888.949579831926</v>
      </c>
      <c r="G454" s="19"/>
      <c r="H454" s="19">
        <v>99515</v>
      </c>
      <c r="I454" s="20"/>
    </row>
    <row r="455" spans="1:9" ht="24.75" thickBot="1" x14ac:dyDescent="0.3">
      <c r="A455" s="14">
        <v>434</v>
      </c>
      <c r="B455" s="15"/>
      <c r="C455" s="16" t="s">
        <v>468</v>
      </c>
      <c r="D455" s="17">
        <f t="shared" si="35"/>
        <v>77945.378151260506</v>
      </c>
      <c r="E455" s="18"/>
      <c r="F455" s="17">
        <f t="shared" si="36"/>
        <v>14809.621848739494</v>
      </c>
      <c r="G455" s="19"/>
      <c r="H455" s="19">
        <v>92755</v>
      </c>
      <c r="I455" s="20"/>
    </row>
    <row r="456" spans="1:9" ht="24.75" thickBot="1" x14ac:dyDescent="0.3">
      <c r="A456" s="14">
        <v>435</v>
      </c>
      <c r="B456" s="15"/>
      <c r="C456" s="16" t="s">
        <v>469</v>
      </c>
      <c r="D456" s="17">
        <f t="shared" si="35"/>
        <v>101268.90756302522</v>
      </c>
      <c r="E456" s="18"/>
      <c r="F456" s="17">
        <f t="shared" si="36"/>
        <v>19241.092436974781</v>
      </c>
      <c r="G456" s="19"/>
      <c r="H456" s="19">
        <v>120510</v>
      </c>
      <c r="I456" s="20"/>
    </row>
    <row r="457" spans="1:9" ht="24.75" thickBot="1" x14ac:dyDescent="0.3">
      <c r="A457" s="14">
        <v>436</v>
      </c>
      <c r="B457" s="15"/>
      <c r="C457" s="16" t="s">
        <v>470</v>
      </c>
      <c r="D457" s="17">
        <f t="shared" si="35"/>
        <v>48231.092436974795</v>
      </c>
      <c r="E457" s="18"/>
      <c r="F457" s="17">
        <f t="shared" si="36"/>
        <v>9163.9075630252046</v>
      </c>
      <c r="G457" s="19"/>
      <c r="H457" s="19">
        <v>57395</v>
      </c>
      <c r="I457" s="20"/>
    </row>
    <row r="458" spans="1:9" ht="15.75" thickBot="1" x14ac:dyDescent="0.3">
      <c r="A458" s="29">
        <v>437</v>
      </c>
      <c r="B458" s="25"/>
      <c r="C458" s="26" t="s">
        <v>471</v>
      </c>
      <c r="D458" s="17">
        <f t="shared" si="35"/>
        <v>100340.33613445378</v>
      </c>
      <c r="E458" s="18"/>
      <c r="F458" s="17">
        <f t="shared" si="36"/>
        <v>19064.663865546216</v>
      </c>
      <c r="G458" s="19"/>
      <c r="H458" s="19">
        <v>119405</v>
      </c>
      <c r="I458" s="18"/>
    </row>
    <row r="459" spans="1:9" ht="15.75" thickBot="1" x14ac:dyDescent="0.3">
      <c r="A459" s="29">
        <v>438</v>
      </c>
      <c r="B459" s="25"/>
      <c r="C459" s="26" t="s">
        <v>472</v>
      </c>
      <c r="D459" s="17">
        <f t="shared" si="35"/>
        <v>20647.058823529413</v>
      </c>
      <c r="E459" s="18"/>
      <c r="F459" s="17">
        <f t="shared" si="36"/>
        <v>3922.9411764705874</v>
      </c>
      <c r="G459" s="19"/>
      <c r="H459" s="19">
        <v>24570</v>
      </c>
      <c r="I459" s="18"/>
    </row>
    <row r="460" spans="1:9" ht="15.75" thickBot="1" x14ac:dyDescent="0.3">
      <c r="A460" s="53">
        <v>439</v>
      </c>
      <c r="B460" s="37"/>
      <c r="C460" s="54" t="s">
        <v>473</v>
      </c>
      <c r="D460" s="17">
        <f t="shared" si="35"/>
        <v>20647.058823529413</v>
      </c>
      <c r="E460" s="18"/>
      <c r="F460" s="17">
        <f t="shared" si="36"/>
        <v>3922.9411764705874</v>
      </c>
      <c r="G460" s="55"/>
      <c r="H460" s="55">
        <v>24570</v>
      </c>
      <c r="I460" s="56"/>
    </row>
    <row r="461" spans="1:9" ht="15.75" thickBot="1" x14ac:dyDescent="0.3">
      <c r="A461" s="57">
        <v>440</v>
      </c>
      <c r="B461" s="58"/>
      <c r="C461" s="59" t="s">
        <v>474</v>
      </c>
      <c r="D461" s="17">
        <f t="shared" si="35"/>
        <v>428672.26890756306</v>
      </c>
      <c r="E461" s="18"/>
      <c r="F461" s="17">
        <f t="shared" si="36"/>
        <v>81447.731092436938</v>
      </c>
      <c r="G461" s="60"/>
      <c r="H461" s="60">
        <v>510120</v>
      </c>
      <c r="I461" s="61"/>
    </row>
    <row r="462" spans="1:9" ht="24.75" thickBot="1" x14ac:dyDescent="0.3">
      <c r="A462" s="53">
        <v>441</v>
      </c>
      <c r="B462" s="62"/>
      <c r="C462" s="63" t="s">
        <v>475</v>
      </c>
      <c r="D462" s="17">
        <f t="shared" si="35"/>
        <v>153542.01680672271</v>
      </c>
      <c r="E462" s="18"/>
      <c r="F462" s="17">
        <f t="shared" si="36"/>
        <v>29172.983193277294</v>
      </c>
      <c r="G462" s="64"/>
      <c r="H462" s="64">
        <v>182715</v>
      </c>
      <c r="I462" s="65"/>
    </row>
    <row r="463" spans="1:9" ht="24.75" thickBot="1" x14ac:dyDescent="0.3">
      <c r="A463" s="57">
        <v>442</v>
      </c>
      <c r="B463" s="15"/>
      <c r="C463" s="66" t="s">
        <v>476</v>
      </c>
      <c r="D463" s="17">
        <f t="shared" si="35"/>
        <v>106512.60504201682</v>
      </c>
      <c r="E463" s="18"/>
      <c r="F463" s="17">
        <f t="shared" si="36"/>
        <v>20237.394957983182</v>
      </c>
      <c r="G463" s="19"/>
      <c r="H463" s="19">
        <v>126750</v>
      </c>
      <c r="I463" s="20"/>
    </row>
    <row r="464" spans="1:9" ht="24.75" thickBot="1" x14ac:dyDescent="0.3">
      <c r="A464" s="53">
        <v>443</v>
      </c>
      <c r="B464" s="15"/>
      <c r="C464" s="66" t="s">
        <v>477</v>
      </c>
      <c r="D464" s="17">
        <f t="shared" si="35"/>
        <v>129672.26890756303</v>
      </c>
      <c r="E464" s="18"/>
      <c r="F464" s="17">
        <f t="shared" si="36"/>
        <v>24637.731092436967</v>
      </c>
      <c r="G464" s="19"/>
      <c r="H464" s="19">
        <v>154310</v>
      </c>
      <c r="I464" s="20"/>
    </row>
    <row r="465" spans="1:9" ht="15.75" thickBot="1" x14ac:dyDescent="0.3">
      <c r="A465" s="57">
        <v>444</v>
      </c>
      <c r="B465" s="15"/>
      <c r="C465" s="66" t="s">
        <v>478</v>
      </c>
      <c r="D465" s="17">
        <f t="shared" si="35"/>
        <v>12239.663865546219</v>
      </c>
      <c r="E465" s="18"/>
      <c r="F465" s="17">
        <f t="shared" si="36"/>
        <v>2325.5361344537814</v>
      </c>
      <c r="G465" s="19"/>
      <c r="H465" s="19">
        <v>14565.2</v>
      </c>
      <c r="I465" s="20"/>
    </row>
    <row r="466" spans="1:9" ht="15.75" thickBot="1" x14ac:dyDescent="0.3">
      <c r="A466" s="53">
        <v>445</v>
      </c>
      <c r="B466" s="15"/>
      <c r="C466" s="66" t="s">
        <v>479</v>
      </c>
      <c r="D466" s="17">
        <f t="shared" si="35"/>
        <v>17260.504201680673</v>
      </c>
      <c r="E466" s="18"/>
      <c r="F466" s="17">
        <f t="shared" si="36"/>
        <v>3279.4957983193272</v>
      </c>
      <c r="G466" s="19"/>
      <c r="H466" s="19">
        <v>20540</v>
      </c>
      <c r="I466" s="20"/>
    </row>
    <row r="467" spans="1:9" ht="15.75" thickBot="1" x14ac:dyDescent="0.3">
      <c r="A467" s="57">
        <v>446</v>
      </c>
      <c r="B467" s="15"/>
      <c r="C467" s="66" t="s">
        <v>480</v>
      </c>
      <c r="D467" s="17">
        <f t="shared" si="35"/>
        <v>11252.100840336136</v>
      </c>
      <c r="E467" s="18"/>
      <c r="F467" s="17">
        <f t="shared" si="36"/>
        <v>2137.8991596638643</v>
      </c>
      <c r="G467" s="19"/>
      <c r="H467" s="19">
        <v>13390</v>
      </c>
      <c r="I467" s="20"/>
    </row>
    <row r="468" spans="1:9" ht="15.75" thickBot="1" x14ac:dyDescent="0.3">
      <c r="A468" s="53">
        <v>447</v>
      </c>
      <c r="B468" s="15"/>
      <c r="C468" s="66" t="s">
        <v>481</v>
      </c>
      <c r="D468" s="17">
        <f t="shared" si="35"/>
        <v>14474.789915966387</v>
      </c>
      <c r="E468" s="18"/>
      <c r="F468" s="17">
        <f t="shared" si="36"/>
        <v>2750.2100840336134</v>
      </c>
      <c r="G468" s="19"/>
      <c r="H468" s="19">
        <v>17225</v>
      </c>
      <c r="I468" s="20"/>
    </row>
    <row r="469" spans="1:9" ht="24.75" thickBot="1" x14ac:dyDescent="0.3">
      <c r="A469" s="57">
        <v>448</v>
      </c>
      <c r="B469" s="15"/>
      <c r="C469" s="66" t="s">
        <v>482</v>
      </c>
      <c r="D469" s="17">
        <f t="shared" si="35"/>
        <v>38971.877778971102</v>
      </c>
      <c r="E469" s="18"/>
      <c r="F469" s="17">
        <f t="shared" si="36"/>
        <v>7404.6567780045079</v>
      </c>
      <c r="G469" s="19"/>
      <c r="H469" s="19">
        <v>46376.53455697561</v>
      </c>
      <c r="I469" s="20"/>
    </row>
    <row r="470" spans="1:9" ht="15.75" thickBot="1" x14ac:dyDescent="0.3">
      <c r="A470" s="53">
        <v>449</v>
      </c>
      <c r="B470" s="15"/>
      <c r="C470" s="66" t="s">
        <v>483</v>
      </c>
      <c r="D470" s="17">
        <f t="shared" si="35"/>
        <v>44597.880141767804</v>
      </c>
      <c r="E470" s="18"/>
      <c r="F470" s="17">
        <f t="shared" si="36"/>
        <v>8473.5972269358826</v>
      </c>
      <c r="G470" s="19"/>
      <c r="H470" s="19">
        <v>53071.477368703687</v>
      </c>
      <c r="I470" s="20"/>
    </row>
    <row r="471" spans="1:9" ht="15.75" thickBot="1" x14ac:dyDescent="0.3">
      <c r="A471" s="57">
        <v>450</v>
      </c>
      <c r="B471" s="15"/>
      <c r="C471" s="66" t="s">
        <v>484</v>
      </c>
      <c r="D471" s="17">
        <f t="shared" si="35"/>
        <v>2184.8739495798322</v>
      </c>
      <c r="E471" s="18"/>
      <c r="F471" s="17">
        <f t="shared" si="36"/>
        <v>415.12605042016776</v>
      </c>
      <c r="G471" s="19"/>
      <c r="H471" s="19">
        <v>2600</v>
      </c>
      <c r="I471" s="20"/>
    </row>
    <row r="472" spans="1:9" ht="15.75" thickBot="1" x14ac:dyDescent="0.3">
      <c r="A472" s="53">
        <v>451</v>
      </c>
      <c r="B472" s="15"/>
      <c r="C472" s="66" t="s">
        <v>485</v>
      </c>
      <c r="D472" s="17">
        <f t="shared" si="35"/>
        <v>3289.3277310924373</v>
      </c>
      <c r="E472" s="18"/>
      <c r="F472" s="17">
        <f t="shared" si="36"/>
        <v>624.97226890756292</v>
      </c>
      <c r="G472" s="19"/>
      <c r="H472" s="19">
        <v>3914.3</v>
      </c>
      <c r="I472" s="20"/>
    </row>
    <row r="473" spans="1:9" ht="24.75" thickBot="1" x14ac:dyDescent="0.3">
      <c r="A473" s="57">
        <v>452</v>
      </c>
      <c r="B473" s="15"/>
      <c r="C473" s="66" t="s">
        <v>486</v>
      </c>
      <c r="D473" s="17">
        <f t="shared" si="35"/>
        <v>4042.0168067226891</v>
      </c>
      <c r="E473" s="18"/>
      <c r="F473" s="17">
        <f t="shared" si="36"/>
        <v>767.98319327731087</v>
      </c>
      <c r="G473" s="19"/>
      <c r="H473" s="19">
        <v>4810</v>
      </c>
      <c r="I473" s="20"/>
    </row>
    <row r="474" spans="1:9" ht="15.75" thickBot="1" x14ac:dyDescent="0.3">
      <c r="A474" s="53">
        <v>453</v>
      </c>
      <c r="B474" s="15"/>
      <c r="C474" s="66" t="s">
        <v>487</v>
      </c>
      <c r="D474" s="17">
        <f t="shared" si="35"/>
        <v>43861.34453781513</v>
      </c>
      <c r="E474" s="18"/>
      <c r="F474" s="17">
        <f t="shared" si="36"/>
        <v>8333.65546218487</v>
      </c>
      <c r="G474" s="19"/>
      <c r="H474" s="19">
        <v>52195</v>
      </c>
      <c r="I474" s="20"/>
    </row>
    <row r="475" spans="1:9" ht="36.75" thickBot="1" x14ac:dyDescent="0.3">
      <c r="A475" s="57">
        <v>454</v>
      </c>
      <c r="B475" s="15"/>
      <c r="C475" s="66" t="s">
        <v>488</v>
      </c>
      <c r="D475" s="17">
        <f t="shared" si="35"/>
        <v>76603.865546218498</v>
      </c>
      <c r="E475" s="18"/>
      <c r="F475" s="17">
        <f t="shared" si="36"/>
        <v>14554.734453781508</v>
      </c>
      <c r="G475" s="19"/>
      <c r="H475" s="19">
        <v>91158.6</v>
      </c>
      <c r="I475" s="20"/>
    </row>
    <row r="476" spans="1:9" ht="24.75" thickBot="1" x14ac:dyDescent="0.3">
      <c r="A476" s="53">
        <v>455</v>
      </c>
      <c r="B476" s="15"/>
      <c r="C476" s="66" t="s">
        <v>489</v>
      </c>
      <c r="D476" s="17">
        <f t="shared" si="35"/>
        <v>47009.438083986686</v>
      </c>
      <c r="E476" s="18"/>
      <c r="F476" s="17">
        <f t="shared" si="36"/>
        <v>8931.7932359574697</v>
      </c>
      <c r="G476" s="19"/>
      <c r="H476" s="19">
        <v>55941.231319944156</v>
      </c>
      <c r="I476" s="20"/>
    </row>
    <row r="477" spans="1:9" ht="15.75" thickBot="1" x14ac:dyDescent="0.3">
      <c r="A477" s="57">
        <v>456</v>
      </c>
      <c r="B477" s="25"/>
      <c r="C477" s="67" t="s">
        <v>490</v>
      </c>
      <c r="D477" s="17">
        <f t="shared" si="35"/>
        <v>4642.8571428571431</v>
      </c>
      <c r="E477" s="18"/>
      <c r="F477" s="17">
        <f t="shared" si="36"/>
        <v>882.14285714285688</v>
      </c>
      <c r="G477" s="19"/>
      <c r="H477" s="19">
        <v>5525</v>
      </c>
      <c r="I477" s="18"/>
    </row>
    <row r="478" spans="1:9" ht="15.75" thickBot="1" x14ac:dyDescent="0.3">
      <c r="A478" s="53">
        <v>457</v>
      </c>
      <c r="B478" s="15"/>
      <c r="C478" s="66" t="s">
        <v>491</v>
      </c>
      <c r="D478" s="17">
        <f t="shared" si="35"/>
        <v>7881.0409193427195</v>
      </c>
      <c r="E478" s="18"/>
      <c r="F478" s="17">
        <f t="shared" si="36"/>
        <v>1497.3977746751161</v>
      </c>
      <c r="G478" s="19"/>
      <c r="H478" s="19">
        <v>9378.4386940178356</v>
      </c>
      <c r="I478" s="20"/>
    </row>
    <row r="479" spans="1:9" ht="15.75" thickBot="1" x14ac:dyDescent="0.3">
      <c r="A479" s="57">
        <v>458</v>
      </c>
      <c r="B479" s="15"/>
      <c r="C479" s="66" t="s">
        <v>492</v>
      </c>
      <c r="D479" s="17">
        <f t="shared" si="35"/>
        <v>7881.0409193427149</v>
      </c>
      <c r="E479" s="18"/>
      <c r="F479" s="17">
        <f t="shared" si="36"/>
        <v>1497.3977746751152</v>
      </c>
      <c r="G479" s="19"/>
      <c r="H479" s="19">
        <v>9378.4386940178301</v>
      </c>
      <c r="I479" s="20"/>
    </row>
    <row r="480" spans="1:9" ht="15.75" thickBot="1" x14ac:dyDescent="0.3">
      <c r="A480" s="53">
        <v>459</v>
      </c>
      <c r="B480" s="15"/>
      <c r="C480" s="66" t="s">
        <v>493</v>
      </c>
      <c r="D480" s="17">
        <f t="shared" si="35"/>
        <v>7881.0409193427149</v>
      </c>
      <c r="E480" s="18"/>
      <c r="F480" s="17">
        <f t="shared" si="36"/>
        <v>1497.3977746751152</v>
      </c>
      <c r="G480" s="19"/>
      <c r="H480" s="19">
        <v>9378.4386940178301</v>
      </c>
      <c r="I480" s="20"/>
    </row>
    <row r="481" spans="1:9" ht="15.75" thickBot="1" x14ac:dyDescent="0.3">
      <c r="A481" s="57">
        <v>460</v>
      </c>
      <c r="B481" s="15"/>
      <c r="C481" s="66" t="s">
        <v>494</v>
      </c>
      <c r="D481" s="17">
        <f t="shared" si="35"/>
        <v>7881.0409193427149</v>
      </c>
      <c r="E481" s="18"/>
      <c r="F481" s="17">
        <f t="shared" si="36"/>
        <v>1497.3977746751152</v>
      </c>
      <c r="G481" s="19"/>
      <c r="H481" s="19">
        <v>9378.4386940178301</v>
      </c>
      <c r="I481" s="20"/>
    </row>
    <row r="482" spans="1:9" ht="15.75" thickBot="1" x14ac:dyDescent="0.3">
      <c r="A482" s="53">
        <v>461</v>
      </c>
      <c r="B482" s="15"/>
      <c r="C482" s="66" t="s">
        <v>495</v>
      </c>
      <c r="D482" s="17">
        <f t="shared" si="35"/>
        <v>7881.0409193427149</v>
      </c>
      <c r="E482" s="18"/>
      <c r="F482" s="17">
        <f t="shared" si="36"/>
        <v>1497.3977746751152</v>
      </c>
      <c r="G482" s="19"/>
      <c r="H482" s="19">
        <v>9378.4386940178301</v>
      </c>
      <c r="I482" s="20"/>
    </row>
    <row r="483" spans="1:9" ht="15.75" thickBot="1" x14ac:dyDescent="0.3">
      <c r="A483" s="57">
        <v>462</v>
      </c>
      <c r="B483" s="15"/>
      <c r="C483" s="66" t="s">
        <v>496</v>
      </c>
      <c r="D483" s="17">
        <f t="shared" si="35"/>
        <v>7881.0409193427149</v>
      </c>
      <c r="E483" s="18"/>
      <c r="F483" s="17">
        <f t="shared" si="36"/>
        <v>1497.3977746751152</v>
      </c>
      <c r="G483" s="19"/>
      <c r="H483" s="19">
        <v>9378.4386940178301</v>
      </c>
      <c r="I483" s="20"/>
    </row>
    <row r="484" spans="1:9" ht="15.75" thickBot="1" x14ac:dyDescent="0.3">
      <c r="A484" s="53">
        <v>463</v>
      </c>
      <c r="B484" s="15"/>
      <c r="C484" s="66" t="s">
        <v>497</v>
      </c>
      <c r="D484" s="17">
        <f t="shared" si="35"/>
        <v>7881.0409193427149</v>
      </c>
      <c r="E484" s="18"/>
      <c r="F484" s="17">
        <f t="shared" si="36"/>
        <v>1497.3977746751152</v>
      </c>
      <c r="G484" s="19"/>
      <c r="H484" s="19">
        <v>9378.4386940178301</v>
      </c>
      <c r="I484" s="20"/>
    </row>
    <row r="485" spans="1:9" ht="15.75" thickBot="1" x14ac:dyDescent="0.3">
      <c r="A485" s="57">
        <v>464</v>
      </c>
      <c r="B485" s="15"/>
      <c r="C485" s="66" t="s">
        <v>498</v>
      </c>
      <c r="D485" s="17">
        <f t="shared" si="35"/>
        <v>7881.0409193427149</v>
      </c>
      <c r="E485" s="18"/>
      <c r="F485" s="17">
        <f t="shared" si="36"/>
        <v>1497.3977746751152</v>
      </c>
      <c r="G485" s="19"/>
      <c r="H485" s="19">
        <v>9378.4386940178301</v>
      </c>
      <c r="I485" s="20"/>
    </row>
    <row r="486" spans="1:9" ht="15.75" thickBot="1" x14ac:dyDescent="0.3">
      <c r="A486" s="53">
        <v>465</v>
      </c>
      <c r="B486" s="15"/>
      <c r="C486" s="66" t="s">
        <v>499</v>
      </c>
      <c r="D486" s="17">
        <f t="shared" si="35"/>
        <v>7881.0409193427149</v>
      </c>
      <c r="E486" s="18"/>
      <c r="F486" s="17">
        <f t="shared" si="36"/>
        <v>1497.3977746751152</v>
      </c>
      <c r="G486" s="19"/>
      <c r="H486" s="19">
        <v>9378.4386940178301</v>
      </c>
      <c r="I486" s="20"/>
    </row>
    <row r="487" spans="1:9" ht="15.75" thickBot="1" x14ac:dyDescent="0.3">
      <c r="A487" s="57">
        <v>466</v>
      </c>
      <c r="B487" s="15"/>
      <c r="C487" s="66" t="s">
        <v>500</v>
      </c>
      <c r="D487" s="17">
        <f t="shared" si="35"/>
        <v>7881.0409193427149</v>
      </c>
      <c r="E487" s="18"/>
      <c r="F487" s="17">
        <f t="shared" si="36"/>
        <v>1497.3977746751152</v>
      </c>
      <c r="G487" s="19"/>
      <c r="H487" s="19">
        <v>9378.4386940178301</v>
      </c>
      <c r="I487" s="20"/>
    </row>
    <row r="488" spans="1:9" ht="15.75" thickBot="1" x14ac:dyDescent="0.3">
      <c r="A488" s="53">
        <v>467</v>
      </c>
      <c r="B488" s="25"/>
      <c r="C488" s="67" t="s">
        <v>501</v>
      </c>
      <c r="D488" s="17">
        <f t="shared" si="35"/>
        <v>7881.0409193427149</v>
      </c>
      <c r="E488" s="18"/>
      <c r="F488" s="17">
        <f t="shared" si="36"/>
        <v>1497.3977746751152</v>
      </c>
      <c r="G488" s="19"/>
      <c r="H488" s="19">
        <v>9378.4386940178301</v>
      </c>
      <c r="I488" s="18"/>
    </row>
    <row r="489" spans="1:9" ht="15.75" thickBot="1" x14ac:dyDescent="0.3">
      <c r="A489" s="57">
        <v>468</v>
      </c>
      <c r="B489" s="15"/>
      <c r="C489" s="66" t="s">
        <v>502</v>
      </c>
      <c r="D489" s="17">
        <f t="shared" si="35"/>
        <v>10244.773493717108</v>
      </c>
      <c r="E489" s="18"/>
      <c r="F489" s="17">
        <f t="shared" si="36"/>
        <v>1946.5069638062505</v>
      </c>
      <c r="G489" s="19"/>
      <c r="H489" s="19">
        <v>12191.280457523359</v>
      </c>
      <c r="I489" s="20"/>
    </row>
    <row r="490" spans="1:9" ht="15.75" thickBot="1" x14ac:dyDescent="0.3">
      <c r="A490" s="53">
        <v>469</v>
      </c>
      <c r="B490" s="15"/>
      <c r="C490" s="66" t="s">
        <v>503</v>
      </c>
      <c r="D490" s="17">
        <f t="shared" si="35"/>
        <v>10244.773493717108</v>
      </c>
      <c r="E490" s="18"/>
      <c r="F490" s="17">
        <f t="shared" si="36"/>
        <v>1946.5069638062505</v>
      </c>
      <c r="G490" s="19"/>
      <c r="H490" s="19">
        <v>12191.280457523359</v>
      </c>
      <c r="I490" s="20"/>
    </row>
    <row r="491" spans="1:9" ht="15.75" thickBot="1" x14ac:dyDescent="0.3">
      <c r="A491" s="57">
        <v>470</v>
      </c>
      <c r="B491" s="15"/>
      <c r="C491" s="66" t="s">
        <v>504</v>
      </c>
      <c r="D491" s="17">
        <f t="shared" si="35"/>
        <v>10244.773493717108</v>
      </c>
      <c r="E491" s="18"/>
      <c r="F491" s="17">
        <f t="shared" si="36"/>
        <v>1946.5069638062505</v>
      </c>
      <c r="G491" s="19"/>
      <c r="H491" s="19">
        <v>12191.280457523359</v>
      </c>
      <c r="I491" s="20"/>
    </row>
    <row r="492" spans="1:9" ht="15.75" thickBot="1" x14ac:dyDescent="0.3">
      <c r="A492" s="53">
        <v>471</v>
      </c>
      <c r="B492" s="15"/>
      <c r="C492" s="66" t="s">
        <v>505</v>
      </c>
      <c r="D492" s="17">
        <f t="shared" si="35"/>
        <v>12695.461282354207</v>
      </c>
      <c r="E492" s="18"/>
      <c r="F492" s="17">
        <f t="shared" si="36"/>
        <v>2412.1376436472983</v>
      </c>
      <c r="G492" s="19"/>
      <c r="H492" s="19">
        <v>15107.598926001505</v>
      </c>
      <c r="I492" s="20"/>
    </row>
    <row r="493" spans="1:9" ht="15.75" thickBot="1" x14ac:dyDescent="0.3">
      <c r="A493" s="57">
        <v>472</v>
      </c>
      <c r="B493" s="15"/>
      <c r="C493" s="66" t="s">
        <v>506</v>
      </c>
      <c r="D493" s="17">
        <f t="shared" si="35"/>
        <v>12695.461282354207</v>
      </c>
      <c r="E493" s="18"/>
      <c r="F493" s="17">
        <f t="shared" si="36"/>
        <v>2412.1376436472983</v>
      </c>
      <c r="G493" s="19"/>
      <c r="H493" s="19">
        <v>15107.598926001505</v>
      </c>
      <c r="I493" s="20"/>
    </row>
    <row r="494" spans="1:9" ht="15.75" thickBot="1" x14ac:dyDescent="0.3">
      <c r="A494" s="53">
        <v>473</v>
      </c>
      <c r="B494" s="15"/>
      <c r="C494" s="66" t="s">
        <v>507</v>
      </c>
      <c r="D494" s="17">
        <f t="shared" si="35"/>
        <v>26267.720975190638</v>
      </c>
      <c r="E494" s="18"/>
      <c r="F494" s="17">
        <f t="shared" si="36"/>
        <v>4990.8669852862186</v>
      </c>
      <c r="G494" s="19"/>
      <c r="H494" s="19">
        <v>31258.587960476856</v>
      </c>
      <c r="I494" s="20"/>
    </row>
    <row r="495" spans="1:9" ht="15.75" thickBot="1" x14ac:dyDescent="0.3">
      <c r="A495" s="57">
        <v>474</v>
      </c>
      <c r="B495" s="15"/>
      <c r="C495" s="66" t="s">
        <v>508</v>
      </c>
      <c r="D495" s="17">
        <f t="shared" si="35"/>
        <v>26267.720975190638</v>
      </c>
      <c r="E495" s="18"/>
      <c r="F495" s="17">
        <f t="shared" si="36"/>
        <v>4990.8669852862186</v>
      </c>
      <c r="G495" s="19"/>
      <c r="H495" s="19">
        <v>31258.587960476856</v>
      </c>
      <c r="I495" s="20"/>
    </row>
    <row r="496" spans="1:9" ht="15.75" thickBot="1" x14ac:dyDescent="0.3">
      <c r="A496" s="53">
        <v>475</v>
      </c>
      <c r="B496" s="15"/>
      <c r="C496" s="66" t="s">
        <v>509</v>
      </c>
      <c r="D496" s="17">
        <f t="shared" si="35"/>
        <v>26267.720975190638</v>
      </c>
      <c r="E496" s="18"/>
      <c r="F496" s="17">
        <f t="shared" si="36"/>
        <v>4990.8669852862186</v>
      </c>
      <c r="G496" s="19"/>
      <c r="H496" s="19">
        <v>31258.587960476856</v>
      </c>
      <c r="I496" s="20"/>
    </row>
    <row r="497" spans="1:9" ht="15.75" thickBot="1" x14ac:dyDescent="0.3">
      <c r="A497" s="57">
        <v>476</v>
      </c>
      <c r="B497" s="15"/>
      <c r="C497" s="66" t="s">
        <v>510</v>
      </c>
      <c r="D497" s="17">
        <f t="shared" si="35"/>
        <v>26267.720975190638</v>
      </c>
      <c r="E497" s="18"/>
      <c r="F497" s="17">
        <f t="shared" si="36"/>
        <v>4990.8669852862186</v>
      </c>
      <c r="G497" s="19"/>
      <c r="H497" s="19">
        <v>31258.587960476856</v>
      </c>
      <c r="I497" s="20"/>
    </row>
    <row r="498" spans="1:9" ht="15.75" thickBot="1" x14ac:dyDescent="0.3">
      <c r="A498" s="53">
        <v>477</v>
      </c>
      <c r="B498" s="15"/>
      <c r="C498" s="66" t="s">
        <v>511</v>
      </c>
      <c r="D498" s="17">
        <f t="shared" si="35"/>
        <v>87558.103748254754</v>
      </c>
      <c r="E498" s="18"/>
      <c r="F498" s="17">
        <f t="shared" si="36"/>
        <v>16636.039712168393</v>
      </c>
      <c r="G498" s="19"/>
      <c r="H498" s="19">
        <v>104194.14346042315</v>
      </c>
      <c r="I498" s="20"/>
    </row>
    <row r="499" spans="1:9" ht="15.75" thickBot="1" x14ac:dyDescent="0.3">
      <c r="A499" s="57">
        <v>478</v>
      </c>
      <c r="B499" s="15"/>
      <c r="C499" s="66" t="s">
        <v>512</v>
      </c>
      <c r="D499" s="17">
        <f t="shared" si="35"/>
        <v>87558.103748254754</v>
      </c>
      <c r="E499" s="18"/>
      <c r="F499" s="17">
        <f t="shared" si="36"/>
        <v>16636.039712168393</v>
      </c>
      <c r="G499" s="19"/>
      <c r="H499" s="19">
        <v>104194.14346042315</v>
      </c>
      <c r="I499" s="20"/>
    </row>
    <row r="500" spans="1:9" ht="15.75" thickBot="1" x14ac:dyDescent="0.3">
      <c r="A500" s="53">
        <v>479</v>
      </c>
      <c r="B500" s="15"/>
      <c r="C500" s="66" t="s">
        <v>513</v>
      </c>
      <c r="D500" s="17">
        <f t="shared" si="35"/>
        <v>87558.103748254754</v>
      </c>
      <c r="E500" s="18"/>
      <c r="F500" s="17">
        <f t="shared" si="36"/>
        <v>16636.039712168393</v>
      </c>
      <c r="G500" s="19"/>
      <c r="H500" s="19">
        <v>104194.14346042315</v>
      </c>
      <c r="I500" s="20"/>
    </row>
    <row r="501" spans="1:9" ht="15.75" thickBot="1" x14ac:dyDescent="0.3">
      <c r="A501" s="57">
        <v>480</v>
      </c>
      <c r="B501" s="15"/>
      <c r="C501" s="66" t="s">
        <v>514</v>
      </c>
      <c r="D501" s="17">
        <f t="shared" si="35"/>
        <v>9456.3795510686305</v>
      </c>
      <c r="E501" s="18"/>
      <c r="F501" s="17">
        <f t="shared" si="36"/>
        <v>1796.7121147030393</v>
      </c>
      <c r="G501" s="19"/>
      <c r="H501" s="19">
        <v>11253.09166577167</v>
      </c>
      <c r="I501" s="20"/>
    </row>
    <row r="502" spans="1:9" ht="24.75" thickBot="1" x14ac:dyDescent="0.3">
      <c r="A502" s="53">
        <v>481</v>
      </c>
      <c r="B502" s="15"/>
      <c r="C502" s="66" t="s">
        <v>515</v>
      </c>
      <c r="D502" s="17">
        <f t="shared" si="35"/>
        <v>365802.52100840339</v>
      </c>
      <c r="E502" s="18"/>
      <c r="F502" s="17">
        <f t="shared" si="36"/>
        <v>69502.47899159661</v>
      </c>
      <c r="G502" s="19"/>
      <c r="H502" s="19">
        <v>435305</v>
      </c>
      <c r="I502" s="20"/>
    </row>
    <row r="503" spans="1:9" ht="24.75" thickBot="1" x14ac:dyDescent="0.3">
      <c r="A503" s="57">
        <v>482</v>
      </c>
      <c r="B503" s="15"/>
      <c r="C503" s="66" t="s">
        <v>516</v>
      </c>
      <c r="D503" s="17">
        <f t="shared" si="35"/>
        <v>386926.97478991596</v>
      </c>
      <c r="E503" s="18"/>
      <c r="F503" s="17">
        <f t="shared" si="36"/>
        <v>73516.125210084021</v>
      </c>
      <c r="G503" s="19"/>
      <c r="H503" s="19">
        <v>460443.1</v>
      </c>
      <c r="I503" s="20"/>
    </row>
    <row r="504" spans="1:9" ht="24.75" thickBot="1" x14ac:dyDescent="0.3">
      <c r="A504" s="53">
        <v>483</v>
      </c>
      <c r="B504" s="15"/>
      <c r="C504" s="66" t="s">
        <v>517</v>
      </c>
      <c r="D504" s="17">
        <f t="shared" si="35"/>
        <v>227371.09243697478</v>
      </c>
      <c r="E504" s="18"/>
      <c r="F504" s="17">
        <f t="shared" si="36"/>
        <v>43200.507563025196</v>
      </c>
      <c r="G504" s="19"/>
      <c r="H504" s="19">
        <v>270571.59999999998</v>
      </c>
      <c r="I504" s="20"/>
    </row>
    <row r="505" spans="1:9" ht="24.75" thickBot="1" x14ac:dyDescent="0.3">
      <c r="A505" s="57">
        <v>484</v>
      </c>
      <c r="B505" s="15"/>
      <c r="C505" s="66" t="s">
        <v>518</v>
      </c>
      <c r="D505" s="17">
        <f t="shared" si="35"/>
        <v>460875.12605042022</v>
      </c>
      <c r="E505" s="18"/>
      <c r="F505" s="17">
        <f t="shared" si="36"/>
        <v>87566.273949579801</v>
      </c>
      <c r="G505" s="19"/>
      <c r="H505" s="19">
        <v>548441.4</v>
      </c>
      <c r="I505" s="20"/>
    </row>
    <row r="506" spans="1:9" ht="24.75" thickBot="1" x14ac:dyDescent="0.3">
      <c r="A506" s="53">
        <v>485</v>
      </c>
      <c r="B506" s="15"/>
      <c r="C506" s="66" t="s">
        <v>519</v>
      </c>
      <c r="D506" s="17">
        <f t="shared" si="35"/>
        <v>146372.35294117648</v>
      </c>
      <c r="E506" s="18"/>
      <c r="F506" s="17">
        <f t="shared" si="36"/>
        <v>27810.74705882353</v>
      </c>
      <c r="G506" s="19"/>
      <c r="H506" s="19">
        <v>174183.1</v>
      </c>
      <c r="I506" s="20"/>
    </row>
    <row r="507" spans="1:9" ht="48.75" thickBot="1" x14ac:dyDescent="0.3">
      <c r="A507" s="57">
        <v>486</v>
      </c>
      <c r="B507" s="15"/>
      <c r="C507" s="66" t="s">
        <v>520</v>
      </c>
      <c r="D507" s="17">
        <f t="shared" si="35"/>
        <v>276386.55462184874</v>
      </c>
      <c r="E507" s="18"/>
      <c r="F507" s="17">
        <f t="shared" si="36"/>
        <v>52513.445378151257</v>
      </c>
      <c r="G507" s="19"/>
      <c r="H507" s="19">
        <v>328900</v>
      </c>
      <c r="I507" s="20"/>
    </row>
    <row r="508" spans="1:9" ht="24.75" thickBot="1" x14ac:dyDescent="0.3">
      <c r="A508" s="53">
        <v>487</v>
      </c>
      <c r="B508" s="25"/>
      <c r="C508" s="67" t="s">
        <v>521</v>
      </c>
      <c r="D508" s="17">
        <f t="shared" si="35"/>
        <v>11282.689075630253</v>
      </c>
      <c r="E508" s="18"/>
      <c r="F508" s="17">
        <f t="shared" si="36"/>
        <v>2143.7109243697469</v>
      </c>
      <c r="G508" s="19"/>
      <c r="H508" s="19">
        <v>13426.4</v>
      </c>
      <c r="I508" s="18"/>
    </row>
    <row r="509" spans="1:9" ht="24.75" thickBot="1" x14ac:dyDescent="0.3">
      <c r="A509" s="57">
        <v>488</v>
      </c>
      <c r="B509" s="15"/>
      <c r="C509" s="66" t="s">
        <v>522</v>
      </c>
      <c r="D509" s="17">
        <f t="shared" ref="D509:D572" si="37">+H509/1.19</f>
        <v>8848.7394957983197</v>
      </c>
      <c r="E509" s="18"/>
      <c r="F509" s="17">
        <f t="shared" ref="F509:F572" si="38">+H509-D509</f>
        <v>1681.2605042016803</v>
      </c>
      <c r="G509" s="19"/>
      <c r="H509" s="19">
        <v>10530</v>
      </c>
      <c r="I509" s="20"/>
    </row>
    <row r="510" spans="1:9" ht="24.75" thickBot="1" x14ac:dyDescent="0.3">
      <c r="A510" s="53">
        <v>489</v>
      </c>
      <c r="B510" s="15"/>
      <c r="C510" s="66" t="s">
        <v>523</v>
      </c>
      <c r="D510" s="17">
        <f t="shared" si="37"/>
        <v>506981.42857142864</v>
      </c>
      <c r="E510" s="18"/>
      <c r="F510" s="17">
        <f t="shared" si="38"/>
        <v>96326.471428571385</v>
      </c>
      <c r="G510" s="19"/>
      <c r="H510" s="19">
        <v>603307.9</v>
      </c>
      <c r="I510" s="20"/>
    </row>
    <row r="511" spans="1:9" ht="24.75" thickBot="1" x14ac:dyDescent="0.3">
      <c r="A511" s="57">
        <v>490</v>
      </c>
      <c r="B511" s="15"/>
      <c r="C511" s="66" t="s">
        <v>524</v>
      </c>
      <c r="D511" s="17">
        <f t="shared" si="37"/>
        <v>754239.38373966294</v>
      </c>
      <c r="E511" s="18"/>
      <c r="F511" s="17">
        <f t="shared" si="38"/>
        <v>143305.48291053588</v>
      </c>
      <c r="G511" s="19"/>
      <c r="H511" s="19">
        <v>897544.86665019882</v>
      </c>
      <c r="I511" s="20"/>
    </row>
    <row r="512" spans="1:9" ht="15.75" thickBot="1" x14ac:dyDescent="0.3">
      <c r="A512" s="53">
        <v>491</v>
      </c>
      <c r="B512" s="15"/>
      <c r="C512" s="66" t="s">
        <v>525</v>
      </c>
      <c r="D512" s="17">
        <f t="shared" si="37"/>
        <v>14708.474492535712</v>
      </c>
      <c r="E512" s="18"/>
      <c r="F512" s="17">
        <f t="shared" si="38"/>
        <v>2794.6101535817834</v>
      </c>
      <c r="G512" s="19"/>
      <c r="H512" s="19">
        <v>17503.084646117495</v>
      </c>
      <c r="I512" s="20"/>
    </row>
    <row r="513" spans="1:9" ht="15.75" thickBot="1" x14ac:dyDescent="0.3">
      <c r="A513" s="57">
        <v>492</v>
      </c>
      <c r="B513" s="15"/>
      <c r="C513" s="66" t="s">
        <v>526</v>
      </c>
      <c r="D513" s="17">
        <f t="shared" si="37"/>
        <v>20306.218487394959</v>
      </c>
      <c r="E513" s="18"/>
      <c r="F513" s="17">
        <f t="shared" si="38"/>
        <v>3858.1815126050424</v>
      </c>
      <c r="G513" s="19"/>
      <c r="H513" s="19">
        <v>24164.400000000001</v>
      </c>
      <c r="I513" s="20"/>
    </row>
  </sheetData>
  <mergeCells count="3">
    <mergeCell ref="B389:B390"/>
    <mergeCell ref="A438:I438"/>
    <mergeCell ref="A443:I44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1078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 Omar Bermudez Jauregui</dc:creator>
  <cp:lastModifiedBy>Rafael Omar Bermudez Jauregui</cp:lastModifiedBy>
  <dcterms:created xsi:type="dcterms:W3CDTF">2024-06-11T21:51:30Z</dcterms:created>
  <dcterms:modified xsi:type="dcterms:W3CDTF">2024-06-11T22:02:09Z</dcterms:modified>
</cp:coreProperties>
</file>